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7560" activeTab="0"/>
  </bookViews>
  <sheets>
    <sheet name="btngdm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JUNBEOM  YOO</author>
  </authors>
  <commentList>
    <comment ref="X8" authorId="0">
      <text>
        <r>
          <rPr>
            <b/>
            <sz val="9"/>
            <rFont val="Tahoma"/>
            <family val="2"/>
          </rPr>
          <t xml:space="preserve">JUNBEOM  YOO:
</t>
        </r>
        <r>
          <rPr>
            <sz val="9"/>
            <rFont val="돋움"/>
            <family val="3"/>
          </rPr>
          <t>발표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김상재
모텔을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시나리오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기반으로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요구사항을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도출함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굉장히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요구사항명세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방법론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나중에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소프트웨어공학개론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소프트웨어모델링및분석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수업에서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배웁니다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발표시간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분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비해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준비한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자료가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많습니다</t>
        </r>
        <r>
          <rPr>
            <sz val="9"/>
            <rFont val="Tahoma"/>
            <family val="2"/>
          </rPr>
          <t xml:space="preserve">.
Flowchart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그리셨네요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많았습니다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기본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-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발표자는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경어체를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사용해야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발표자료가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요구사항명세서</t>
        </r>
        <r>
          <rPr>
            <sz val="9"/>
            <rFont val="Tahoma"/>
            <family val="2"/>
          </rPr>
          <t>(SRS)</t>
        </r>
        <r>
          <rPr>
            <sz val="9"/>
            <rFont val="돋움"/>
            <family val="3"/>
          </rPr>
          <t>로서는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매우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훌륭하나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발표자료로서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미흡합니다</t>
        </r>
        <r>
          <rPr>
            <sz val="9"/>
            <rFont val="Tahoma"/>
            <family val="2"/>
          </rPr>
          <t xml:space="preserve">.  ^^
</t>
        </r>
        <r>
          <rPr>
            <sz val="9"/>
            <rFont val="돋움"/>
            <family val="3"/>
          </rPr>
          <t>데모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동영상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멋있네요</t>
        </r>
        <r>
          <rPr>
            <sz val="9"/>
            <rFont val="Tahoma"/>
            <family val="2"/>
          </rPr>
          <t xml:space="preserve">!!
</t>
        </r>
        <r>
          <rPr>
            <sz val="9"/>
            <rFont val="돋움"/>
            <family val="3"/>
          </rPr>
          <t>추가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있네요</t>
        </r>
        <r>
          <rPr>
            <sz val="9"/>
            <rFont val="Tahoma"/>
            <family val="2"/>
          </rPr>
          <t xml:space="preserve">!!!
+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요망</t>
        </r>
        <r>
          <rPr>
            <sz val="9"/>
            <rFont val="Tahoma"/>
            <family val="2"/>
          </rPr>
          <t>!</t>
        </r>
      </text>
    </comment>
    <comment ref="X36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우미연
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발표자료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미도착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요구사항명세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
   -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요구사항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요구사항
</t>
        </r>
        <r>
          <rPr>
            <sz val="9"/>
            <rFont val="Tahoma"/>
            <family val="2"/>
          </rPr>
          <t xml:space="preserve">TTS 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구현함</t>
        </r>
        <r>
          <rPr>
            <sz val="9"/>
            <rFont val="Tahoma"/>
            <family val="2"/>
          </rPr>
          <t xml:space="preserve">!!!
</t>
        </r>
        <r>
          <rPr>
            <sz val="9"/>
            <rFont val="돋움"/>
            <family val="3"/>
          </rPr>
          <t>발표자료가</t>
        </r>
        <r>
          <rPr>
            <sz val="9"/>
            <rFont val="Tahoma"/>
            <family val="2"/>
          </rPr>
          <t xml:space="preserve"> 5</t>
        </r>
        <r>
          <rPr>
            <sz val="9"/>
            <rFont val="돋움"/>
            <family val="3"/>
          </rPr>
          <t>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적합하게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구성되어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데모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동영상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화면이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약해요</t>
        </r>
        <r>
          <rPr>
            <sz val="9"/>
            <rFont val="Tahoma"/>
            <family val="2"/>
          </rPr>
          <t>…</t>
        </r>
        <r>
          <rPr>
            <sz val="9"/>
            <rFont val="돋움"/>
            <family val="3"/>
          </rPr>
          <t>좀더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정성을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들여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보세요</t>
        </r>
        <r>
          <rPr>
            <sz val="9"/>
            <rFont val="Tahoma"/>
            <family val="2"/>
          </rPr>
          <t>.
(</t>
        </r>
        <r>
          <rPr>
            <sz val="9"/>
            <rFont val="돋움"/>
            <family val="3"/>
          </rPr>
          <t>데모시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나옴</t>
        </r>
        <r>
          <rPr>
            <sz val="9"/>
            <rFont val="Tahoma"/>
            <family val="2"/>
          </rPr>
          <t xml:space="preserve">.)
+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요망</t>
        </r>
        <r>
          <rPr>
            <sz val="9"/>
            <rFont val="Tahoma"/>
            <family val="2"/>
          </rPr>
          <t>.</t>
        </r>
      </text>
    </comment>
    <comment ref="X6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박종협
발표자가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훤칠하고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생겼음</t>
        </r>
        <r>
          <rPr>
            <sz val="9"/>
            <rFont val="Tahoma"/>
            <family val="2"/>
          </rPr>
          <t>.
"</t>
        </r>
        <r>
          <rPr>
            <sz val="9"/>
            <rFont val="돋움"/>
            <family val="3"/>
          </rPr>
          <t>목표</t>
        </r>
        <r>
          <rPr>
            <sz val="9"/>
            <rFont val="Tahoma"/>
            <family val="2"/>
          </rPr>
          <t xml:space="preserve">" </t>
        </r>
        <r>
          <rPr>
            <sz val="9"/>
            <rFont val="돋움"/>
            <family val="3"/>
          </rPr>
          <t>슬라이드가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.
"</t>
        </r>
        <r>
          <rPr>
            <sz val="9"/>
            <rFont val="돋움"/>
            <family val="3"/>
          </rPr>
          <t>구현</t>
        </r>
        <r>
          <rPr>
            <sz val="9"/>
            <rFont val="Tahoma"/>
            <family val="2"/>
          </rPr>
          <t xml:space="preserve">" </t>
        </r>
        <r>
          <rPr>
            <sz val="9"/>
            <rFont val="돋움"/>
            <family val="3"/>
          </rPr>
          <t>슬라이드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고민해서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만드셨네요</t>
        </r>
        <r>
          <rPr>
            <sz val="9"/>
            <rFont val="Tahoma"/>
            <family val="2"/>
          </rPr>
          <t>.
Malloc/free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Header </t>
        </r>
        <r>
          <rPr>
            <sz val="9"/>
            <rFont val="돋움"/>
            <family val="3"/>
          </rPr>
          <t>정리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데모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하셨네요</t>
        </r>
        <r>
          <rPr>
            <sz val="9"/>
            <rFont val="Tahoma"/>
            <family val="2"/>
          </rPr>
          <t xml:space="preserve">.
</t>
        </r>
      </text>
    </comment>
    <comment ref="X11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김태호
발표자가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매우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피곤해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보임</t>
        </r>
        <r>
          <rPr>
            <sz val="9"/>
            <rFont val="Tahoma"/>
            <family val="2"/>
          </rPr>
          <t xml:space="preserve">.
But, </t>
        </r>
        <r>
          <rPr>
            <sz val="9"/>
            <rFont val="돋움"/>
            <family val="3"/>
          </rPr>
          <t>능숙하게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자료구조에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리스트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약간의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홀이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있군요</t>
        </r>
        <r>
          <rPr>
            <sz val="9"/>
            <rFont val="Tahoma"/>
            <family val="2"/>
          </rPr>
          <t xml:space="preserve"> ^^;</t>
        </r>
      </text>
    </comment>
    <comment ref="X7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서영일
</t>
        </r>
        <r>
          <rPr>
            <sz val="9"/>
            <rFont val="Tahoma"/>
            <family val="2"/>
          </rPr>
          <t>3</t>
        </r>
        <r>
          <rPr>
            <sz val="9"/>
            <rFont val="돋움"/>
            <family val="3"/>
          </rPr>
          <t>분</t>
        </r>
        <r>
          <rPr>
            <sz val="9"/>
            <rFont val="Tahoma"/>
            <family val="2"/>
          </rPr>
          <t>--&gt;1</t>
        </r>
        <r>
          <rPr>
            <sz val="9"/>
            <rFont val="돋움"/>
            <family val="3"/>
          </rPr>
          <t>년으로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계산해서</t>
        </r>
        <r>
          <rPr>
            <sz val="9"/>
            <rFont val="Tahoma"/>
            <family val="2"/>
          </rPr>
          <t>, "</t>
        </r>
        <r>
          <rPr>
            <sz val="9"/>
            <rFont val="돋움"/>
            <family val="3"/>
          </rPr>
          <t>계약갱신</t>
        </r>
        <r>
          <rPr>
            <sz val="9"/>
            <rFont val="Tahoma"/>
            <family val="2"/>
          </rPr>
          <t xml:space="preserve">" </t>
        </r>
        <r>
          <rPr>
            <sz val="9"/>
            <rFont val="돋움"/>
            <family val="3"/>
          </rPr>
          <t>기능을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</t>
        </r>
        <r>
          <rPr>
            <sz val="9"/>
            <rFont val="Tahoma"/>
            <family val="2"/>
          </rPr>
          <t xml:space="preserve">.
Code Structure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코드를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필요는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없습니다</t>
        </r>
        <r>
          <rPr>
            <sz val="9"/>
            <rFont val="Tahoma"/>
            <family val="2"/>
          </rPr>
          <t xml:space="preserve">…
</t>
        </r>
        <r>
          <rPr>
            <sz val="9"/>
            <rFont val="돋움"/>
            <family val="3"/>
          </rPr>
          <t>예외상황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증축실패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화면의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구성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</text>
    </comment>
    <comment ref="X28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정세환
전체적인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발표자료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정학하게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전달되네요</t>
        </r>
        <r>
          <rPr>
            <sz val="9"/>
            <rFont val="Tahoma"/>
            <family val="2"/>
          </rPr>
          <t xml:space="preserve">.
Program Flow Diagram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흐름도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이해되네요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고급진</t>
        </r>
        <r>
          <rPr>
            <sz val="9"/>
            <rFont val="Tahoma"/>
            <family val="2"/>
          </rPr>
          <t xml:space="preserve"> GUI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사용했습니다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….
</t>
        </r>
      </text>
    </comment>
    <comment ref="X23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이상현
코드르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보다는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요구사항을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필요합니다</t>
        </r>
        <r>
          <rPr>
            <sz val="9"/>
            <rFont val="Tahoma"/>
            <family val="2"/>
          </rPr>
          <t xml:space="preserve">. OK?
Realloc </t>
        </r>
        <r>
          <rPr>
            <sz val="9"/>
            <rFont val="돋움"/>
            <family val="3"/>
          </rPr>
          <t>저는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번도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써봤는데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신기합니다</t>
        </r>
        <r>
          <rPr>
            <sz val="9"/>
            <rFont val="Tahoma"/>
            <family val="2"/>
          </rPr>
          <t xml:space="preserve">!!
</t>
        </r>
        <r>
          <rPr>
            <sz val="9"/>
            <rFont val="돋움"/>
            <family val="3"/>
          </rPr>
          <t xml:space="preserve">추가기능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배열을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메모장으로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저장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바이너리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모드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데모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못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봄</t>
        </r>
        <r>
          <rPr>
            <sz val="9"/>
            <rFont val="Tahoma"/>
            <family val="2"/>
          </rPr>
          <t xml:space="preserve">.
</t>
        </r>
      </text>
    </comment>
    <comment ref="X20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김우진
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강아지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알리미</t>
        </r>
        <r>
          <rPr>
            <sz val="9"/>
            <rFont val="Tahoma"/>
            <family val="2"/>
          </rPr>
          <t xml:space="preserve">"
</t>
        </r>
        <r>
          <rPr>
            <sz val="9"/>
            <rFont val="돋움"/>
            <family val="3"/>
          </rPr>
          <t>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사람당</t>
        </r>
        <r>
          <rPr>
            <sz val="9"/>
            <rFont val="Tahoma"/>
            <family val="2"/>
          </rPr>
          <t xml:space="preserve"> 10</t>
        </r>
        <r>
          <rPr>
            <sz val="9"/>
            <rFont val="돋움"/>
            <family val="3"/>
          </rPr>
          <t>평</t>
        </r>
        <r>
          <rPr>
            <sz val="9"/>
            <rFont val="Tahoma"/>
            <family val="2"/>
          </rPr>
          <t xml:space="preserve"> --&gt; 100</t>
        </r>
        <r>
          <rPr>
            <sz val="9"/>
            <rFont val="돋움"/>
            <family val="3"/>
          </rPr>
          <t>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가능
데모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화면이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거의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안보이네요</t>
        </r>
        <r>
          <rPr>
            <sz val="9"/>
            <rFont val="Tahoma"/>
            <family val="2"/>
          </rPr>
          <t xml:space="preserve">…-_-;
</t>
        </r>
        <r>
          <rPr>
            <sz val="9"/>
            <rFont val="돋움"/>
            <family val="3"/>
          </rPr>
          <t xml:space="preserve">
코드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안되요</t>
        </r>
        <r>
          <rPr>
            <sz val="9"/>
            <rFont val="Tahoma"/>
            <family val="2"/>
          </rPr>
          <t xml:space="preserve">.. </t>
        </r>
        <r>
          <rPr>
            <sz val="9"/>
            <rFont val="돋움"/>
            <family val="3"/>
          </rPr>
          <t>아시죠</t>
        </r>
        <r>
          <rPr>
            <sz val="9"/>
            <rFont val="Tahoma"/>
            <family val="2"/>
          </rPr>
          <t>?</t>
        </r>
      </text>
    </comment>
    <comment ref="AC35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중간고사에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늦잠자서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불참</t>
        </r>
        <r>
          <rPr>
            <sz val="9"/>
            <rFont val="Tahoma"/>
            <family val="2"/>
          </rPr>
          <t xml:space="preserve">. --&gt; </t>
        </r>
        <r>
          <rPr>
            <sz val="9"/>
            <rFont val="돋움"/>
            <family val="3"/>
          </rPr>
          <t>기말고사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점수의</t>
        </r>
        <r>
          <rPr>
            <sz val="9"/>
            <rFont val="Tahoma"/>
            <family val="2"/>
          </rPr>
          <t xml:space="preserve"> 70%</t>
        </r>
        <r>
          <rPr>
            <sz val="9"/>
            <rFont val="돋움"/>
            <family val="3"/>
          </rPr>
          <t>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환산함</t>
        </r>
        <r>
          <rPr>
            <sz val="9"/>
            <rFont val="Tahoma"/>
            <family val="2"/>
          </rPr>
          <t xml:space="preserve">.
</t>
        </r>
      </text>
    </comment>
    <comment ref="X25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김성빈
추가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디스플레이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  <r>
          <rPr>
            <sz val="9"/>
            <rFont val="Tahoma"/>
            <family val="2"/>
          </rPr>
          <t>. (</t>
        </r>
        <r>
          <rPr>
            <sz val="9"/>
            <rFont val="돋움"/>
            <family val="3"/>
          </rPr>
          <t>성별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전화번호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임대료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건물주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링크트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리스트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사용함</t>
        </r>
        <r>
          <rPr>
            <sz val="9"/>
            <rFont val="Tahoma"/>
            <family val="2"/>
          </rPr>
          <t xml:space="preserve"> --&gt;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요망</t>
        </r>
        <r>
          <rPr>
            <sz val="9"/>
            <rFont val="Tahoma"/>
            <family val="2"/>
          </rPr>
          <t xml:space="preserve"> (by </t>
        </r>
        <r>
          <rPr>
            <sz val="9"/>
            <rFont val="돋움"/>
            <family val="3"/>
          </rPr>
          <t>조교</t>
        </r>
        <r>
          <rPr>
            <sz val="9"/>
            <rFont val="Tahoma"/>
            <family val="2"/>
          </rPr>
          <t xml:space="preserve">)
</t>
        </r>
      </text>
    </comment>
    <comment ref="X32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김소영
건물주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세입자에게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재산</t>
        </r>
        <r>
          <rPr>
            <sz val="9"/>
            <rFont val="Tahoma"/>
            <family val="2"/>
          </rPr>
          <t xml:space="preserve">" </t>
        </r>
        <r>
          <rPr>
            <sz val="9"/>
            <rFont val="돋움"/>
            <family val="3"/>
          </rPr>
          <t>이라는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개념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변수를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리스트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이중포인터</t>
        </r>
        <r>
          <rPr>
            <sz val="9"/>
            <rFont val="Tahoma"/>
            <family val="2"/>
          </rPr>
          <t xml:space="preserve"> structure</t>
        </r>
        <r>
          <rPr>
            <sz val="9"/>
            <rFont val="돋움"/>
            <family val="3"/>
          </rPr>
          <t>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구성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데모영상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검정바탕이어서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못함</t>
        </r>
        <r>
          <rPr>
            <sz val="9"/>
            <rFont val="Tahoma"/>
            <family val="2"/>
          </rPr>
          <t xml:space="preserve">. --&gt; </t>
        </r>
        <r>
          <rPr>
            <sz val="9"/>
            <rFont val="돋움"/>
            <family val="3"/>
          </rPr>
          <t>추후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</t>
        </r>
        <r>
          <rPr>
            <sz val="9"/>
            <rFont val="Tahoma"/>
            <family val="2"/>
          </rPr>
          <t>.</t>
        </r>
      </text>
    </comment>
    <comment ref="X42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마지형
추가기능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축소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삭제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특정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</t>
        </r>
        <r>
          <rPr>
            <sz val="9"/>
            <rFont val="Tahoma"/>
            <family val="2"/>
          </rPr>
          <t xml:space="preserve"> View
Segmentation Fault </t>
        </r>
        <r>
          <rPr>
            <sz val="9"/>
            <rFont val="돋움"/>
            <family val="3"/>
          </rPr>
          <t>발생</t>
        </r>
        <r>
          <rPr>
            <sz val="9"/>
            <rFont val="Tahoma"/>
            <family val="2"/>
          </rPr>
          <t xml:space="preserve"> --&gt; </t>
        </r>
        <r>
          <rPr>
            <sz val="9"/>
            <rFont val="돋움"/>
            <family val="3"/>
          </rPr>
          <t>토요일까지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조교에게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예정</t>
        </r>
      </text>
    </comment>
    <comment ref="X41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남관우
층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single linked list</t>
        </r>
        <r>
          <rPr>
            <sz val="9"/>
            <rFont val="돋움"/>
            <family val="3"/>
          </rPr>
          <t>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구현
추가기능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이사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입주</t>
        </r>
        <r>
          <rPr>
            <sz val="9"/>
            <rFont val="Tahoma"/>
            <family val="2"/>
          </rPr>
          <t xml:space="preserve">(?)
</t>
        </r>
        <r>
          <rPr>
            <sz val="9"/>
            <rFont val="돋움"/>
            <family val="3"/>
          </rPr>
          <t xml:space="preserve">
</t>
        </r>
      </text>
    </comment>
    <comment ref="X38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지우영
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목소리를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크고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자신있게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좋겠습니다</t>
        </r>
        <r>
          <rPr>
            <sz val="9"/>
            <rFont val="Tahoma"/>
            <family val="2"/>
          </rPr>
          <t xml:space="preserve">… </t>
        </r>
        <r>
          <rPr>
            <sz val="9"/>
            <rFont val="돋움"/>
            <family val="3"/>
          </rPr>
          <t>목소리는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좋네요</t>
        </r>
        <r>
          <rPr>
            <sz val="9"/>
            <rFont val="Tahoma"/>
            <family val="2"/>
          </rPr>
          <t xml:space="preserve">.)
Struct </t>
        </r>
        <r>
          <rPr>
            <sz val="9"/>
            <rFont val="돋움"/>
            <family val="3"/>
          </rPr>
          <t>이름이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그래요</t>
        </r>
        <r>
          <rPr>
            <sz val="9"/>
            <rFont val="Tahoma"/>
            <family val="2"/>
          </rPr>
          <t xml:space="preserve">.. </t>
        </r>
        <r>
          <rPr>
            <sz val="9"/>
            <rFont val="돋움"/>
            <family val="3"/>
          </rPr>
          <t>대상을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정확하게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반영하는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좋아요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다른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이주
</t>
        </r>
      </text>
    </comment>
    <comment ref="X4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김태준
추가기능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예약자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리스트
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건물을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관리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콘도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스타일</t>
        </r>
        <r>
          <rPr>
            <sz val="9"/>
            <rFont val="Tahoma"/>
            <family val="2"/>
          </rPr>
          <t>)
PPT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내용이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별로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없네요</t>
        </r>
        <r>
          <rPr>
            <sz val="9"/>
            <rFont val="Tahoma"/>
            <family val="2"/>
          </rPr>
          <t>.
UI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옛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향기가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납니다</t>
        </r>
        <r>
          <rPr>
            <sz val="9"/>
            <rFont val="Tahoma"/>
            <family val="2"/>
          </rPr>
          <t>….^^;</t>
        </r>
      </text>
    </comment>
    <comment ref="X3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박기범
</t>
        </r>
        <r>
          <rPr>
            <sz val="9"/>
            <rFont val="Tahoma"/>
            <family val="2"/>
          </rPr>
          <t>101</t>
        </r>
        <r>
          <rPr>
            <sz val="9"/>
            <rFont val="돋움"/>
            <family val="3"/>
          </rPr>
          <t>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시작하는</t>
        </r>
        <r>
          <rPr>
            <sz val="9"/>
            <rFont val="Tahoma"/>
            <family val="2"/>
          </rPr>
          <t xml:space="preserve"> tree </t>
        </r>
        <r>
          <rPr>
            <sz val="9"/>
            <rFont val="돋움"/>
            <family val="3"/>
          </rPr>
          <t>구조를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기본설계에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그릠을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:
   - </t>
        </r>
        <r>
          <rPr>
            <sz val="9"/>
            <rFont val="돋움"/>
            <family val="3"/>
          </rPr>
          <t>리모델링</t>
        </r>
        <r>
          <rPr>
            <sz val="9"/>
            <rFont val="Tahoma"/>
            <family val="2"/>
          </rPr>
          <t xml:space="preserve"> (</t>
        </r>
        <r>
          <rPr>
            <sz val="9"/>
            <rFont val="돋움"/>
            <family val="3"/>
          </rPr>
          <t>위아래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붙이기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거주민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이동하기</t>
        </r>
      </text>
    </comment>
    <comment ref="Z25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김성빈
알고리즘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구조체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기본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요구사항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실행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로그파일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자동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생성
</t>
        </r>
        <r>
          <rPr>
            <sz val="9"/>
            <rFont val="Tahoma"/>
            <family val="2"/>
          </rPr>
          <t xml:space="preserve">- two display mode
</t>
        </r>
        <r>
          <rPr>
            <sz val="9"/>
            <rFont val="돋움"/>
            <family val="3"/>
          </rPr>
          <t>일시정지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정확하게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같음</t>
        </r>
        <r>
          <rPr>
            <sz val="9"/>
            <rFont val="Tahoma"/>
            <family val="2"/>
          </rPr>
          <t xml:space="preserve"> ^^</t>
        </r>
      </text>
    </comment>
    <comment ref="Z9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조범석
전체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짝수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홀수층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운행
비상버튼
</t>
        </r>
        <r>
          <rPr>
            <sz val="9"/>
            <rFont val="Tahoma"/>
            <family val="2"/>
          </rPr>
          <t xml:space="preserve">Client/Server </t>
        </r>
        <r>
          <rPr>
            <sz val="9"/>
            <rFont val="돋움"/>
            <family val="3"/>
          </rPr>
          <t>구조로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구현
</t>
        </r>
        <r>
          <rPr>
            <sz val="9"/>
            <rFont val="Tahoma"/>
            <family val="2"/>
          </rPr>
          <t xml:space="preserve">- socket programming </t>
        </r>
        <r>
          <rPr>
            <sz val="9"/>
            <rFont val="돋움"/>
            <family val="3"/>
          </rPr>
          <t>하느라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많았습니다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코드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…</t>
        </r>
        <r>
          <rPr>
            <sz val="9"/>
            <rFont val="돋움"/>
            <family val="3"/>
          </rPr>
          <t>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적절하지는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않습니다</t>
        </r>
        <r>
          <rPr>
            <sz val="9"/>
            <rFont val="Tahoma"/>
            <family val="2"/>
          </rPr>
          <t xml:space="preserve">.^^
</t>
        </r>
        <r>
          <rPr>
            <sz val="9"/>
            <rFont val="돋움"/>
            <family val="3"/>
          </rPr>
          <t xml:space="preserve">
</t>
        </r>
      </text>
    </comment>
    <comment ref="Z37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김옥길
메인함수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구조체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함수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간략하게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설명했습니다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코드에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보다는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총괄적으로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쉽게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같습니다</t>
        </r>
        <r>
          <rPr>
            <sz val="9"/>
            <rFont val="Tahoma"/>
            <family val="2"/>
          </rPr>
          <t xml:space="preserve">.
--&gt; </t>
        </r>
        <r>
          <rPr>
            <sz val="9"/>
            <rFont val="돋움"/>
            <family val="3"/>
          </rPr>
          <t>각종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설명이</t>
        </r>
        <r>
          <rPr>
            <sz val="9"/>
            <rFont val="Tahoma"/>
            <family val="2"/>
          </rPr>
          <t xml:space="preserve"> main </t>
        </r>
        <r>
          <rPr>
            <sz val="9"/>
            <rFont val="돋움"/>
            <family val="3"/>
          </rPr>
          <t>함수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들어가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있네요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변수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구조체에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…</t>
        </r>
        <r>
          <rPr>
            <sz val="9"/>
            <rFont val="돋움"/>
            <family val="3"/>
          </rPr>
          <t>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보다는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보고서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요구사항명세서에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적합해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보이네요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코드에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visual</t>
        </r>
        <r>
          <rPr>
            <sz val="9"/>
            <rFont val="돋움"/>
            <family val="3"/>
          </rPr>
          <t>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</text>
    </comment>
    <comment ref="Z41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남관우
목표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요구사항에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전반적인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시뮬레이션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내용을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초반에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좀더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요망</t>
        </r>
        <r>
          <rPr>
            <sz val="9"/>
            <rFont val="Tahoma"/>
            <family val="2"/>
          </rPr>
          <t>.</t>
        </r>
      </text>
    </comment>
    <comment ref="Z38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지우영
요구사항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분석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.
PPT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이쁘네요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명조체가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인상적입니다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기능별로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그림을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고속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엘리베이터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엘리베이터를</t>
        </r>
        <r>
          <rPr>
            <sz val="9"/>
            <rFont val="Tahoma"/>
            <family val="2"/>
          </rPr>
          <t xml:space="preserve"> thread</t>
        </r>
        <r>
          <rPr>
            <sz val="9"/>
            <rFont val="돋움"/>
            <family val="3"/>
          </rPr>
          <t>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만들었습니다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</text>
    </comment>
    <comment ref="Z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김명주
요구사항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기본기능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Thread </t>
        </r>
        <r>
          <rPr>
            <sz val="9"/>
            <rFont val="돋움"/>
            <family val="3"/>
          </rPr>
          <t>사용하셨습니다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좋아요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동작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로직에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엘리베이터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이동에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수도코드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그런데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길어요</t>
        </r>
        <r>
          <rPr>
            <sz val="9"/>
            <rFont val="Tahoma"/>
            <family val="2"/>
          </rPr>
          <t xml:space="preserve">…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 : 
   - </t>
        </r>
        <r>
          <rPr>
            <sz val="9"/>
            <rFont val="돋움"/>
            <family val="3"/>
          </rPr>
          <t>고장내기</t>
        </r>
        <r>
          <rPr>
            <sz val="9"/>
            <rFont val="Tahoma"/>
            <family val="2"/>
          </rPr>
          <t xml:space="preserve"> + </t>
        </r>
        <r>
          <rPr>
            <sz val="9"/>
            <rFont val="돋움"/>
            <family val="3"/>
          </rPr>
          <t xml:space="preserve">고치기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그냥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통과하는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층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기타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많음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</t>
        </r>
      </text>
    </comment>
    <comment ref="Z34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박기범
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기본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방식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.
Thread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
코드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화면이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보여요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추가기능
</t>
        </r>
        <r>
          <rPr>
            <sz val="9"/>
            <rFont val="Tahoma"/>
            <family val="2"/>
          </rPr>
          <t xml:space="preserve">   - VIP </t>
        </r>
        <r>
          <rPr>
            <sz val="9"/>
            <rFont val="돋움"/>
            <family val="3"/>
          </rPr>
          <t>기능</t>
        </r>
        <r>
          <rPr>
            <sz val="9"/>
            <rFont val="Tahoma"/>
            <family val="2"/>
          </rPr>
          <t xml:space="preserve"> (hidden command)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고장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점검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기능
</t>
        </r>
        <r>
          <rPr>
            <sz val="9"/>
            <rFont val="Tahoma"/>
            <family val="2"/>
          </rPr>
          <t>GUI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간결합니다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</t>
        </r>
      </text>
    </comment>
    <comment ref="Z21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문성찬
입출력에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명확하게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인지되네요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유기적인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동작</t>
        </r>
        <r>
          <rPr>
            <sz val="9"/>
            <rFont val="Tahoma"/>
            <family val="2"/>
          </rPr>
          <t xml:space="preserve"> - </t>
        </r>
        <r>
          <rPr>
            <sz val="9"/>
            <rFont val="돋움"/>
            <family val="3"/>
          </rPr>
          <t>우선순위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사용
</t>
        </r>
        <r>
          <rPr>
            <sz val="9"/>
            <rFont val="Tahoma"/>
            <family val="2"/>
          </rPr>
          <t xml:space="preserve">thread </t>
        </r>
        <r>
          <rPr>
            <sz val="9"/>
            <rFont val="돋움"/>
            <family val="3"/>
          </rPr>
          <t>사용
함수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테이블</t>
        </r>
        <r>
          <rPr>
            <sz val="9"/>
            <rFont val="Tahoma"/>
            <family val="2"/>
          </rPr>
          <t xml:space="preserve"> format/</t>
        </r>
        <r>
          <rPr>
            <sz val="9"/>
            <rFont val="돋움"/>
            <family val="3"/>
          </rPr>
          <t>색상이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weird </t>
        </r>
        <r>
          <rPr>
            <sz val="9"/>
            <rFont val="돋움"/>
            <family val="3"/>
          </rPr>
          <t>하네요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 : 
   - </t>
        </r>
        <r>
          <rPr>
            <sz val="9"/>
            <rFont val="돋움"/>
            <family val="3"/>
          </rPr>
          <t>고장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 xml:space="preserve">수리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속도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변화
지난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번에도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그랬지만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코드를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자세히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필요는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함수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함수만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설명하면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그다지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유용하지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않아요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듣는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입장에서는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엘리베이터가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움직이네요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만드셨습니다</t>
        </r>
        <r>
          <rPr>
            <sz val="9"/>
            <rFont val="Tahoma"/>
            <family val="2"/>
          </rPr>
          <t>.</t>
        </r>
      </text>
    </comment>
    <comment ref="Z26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 : </t>
        </r>
        <r>
          <rPr>
            <sz val="9"/>
            <rFont val="돋움"/>
            <family val="3"/>
          </rPr>
          <t>양재민
과정</t>
        </r>
        <r>
          <rPr>
            <sz val="9"/>
            <rFont val="Tahoma"/>
            <family val="2"/>
          </rPr>
          <t xml:space="preserve"> slide</t>
        </r>
        <r>
          <rPr>
            <sz val="9"/>
            <rFont val="돋움"/>
            <family val="3"/>
          </rPr>
          <t>에서</t>
        </r>
        <r>
          <rPr>
            <sz val="9"/>
            <rFont val="Tahoma"/>
            <family val="2"/>
          </rPr>
          <t xml:space="preserve"> - </t>
        </r>
        <r>
          <rPr>
            <sz val="9"/>
            <rFont val="돋움"/>
            <family val="3"/>
          </rPr>
          <t>설명하는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방법이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여러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종류가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있는데요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타이틀만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보여준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말로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방법을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선택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보통</t>
        </r>
        <r>
          <rPr>
            <sz val="9"/>
            <rFont val="Tahoma"/>
            <family val="2"/>
          </rPr>
          <t xml:space="preserve"> Business </t>
        </r>
        <r>
          <rPr>
            <sz val="9"/>
            <rFont val="돋움"/>
            <family val="3"/>
          </rPr>
          <t>상품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선전에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방법인데요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우리같이</t>
        </r>
        <r>
          <rPr>
            <sz val="9"/>
            <rFont val="Tahoma"/>
            <family val="2"/>
          </rPr>
          <t xml:space="preserve"> technical presentation</t>
        </r>
        <r>
          <rPr>
            <sz val="9"/>
            <rFont val="돋움"/>
            <family val="3"/>
          </rPr>
          <t>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사용하시려면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발표준비를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하셔야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아시죠</t>
        </r>
        <r>
          <rPr>
            <sz val="9"/>
            <rFont val="Tahoma"/>
            <family val="2"/>
          </rPr>
          <t xml:space="preserve">?
</t>
        </r>
        <r>
          <rPr>
            <sz val="9"/>
            <rFont val="돋움"/>
            <family val="3"/>
          </rPr>
          <t>발표자료의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구성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색상은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전반적을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깔끔하네요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:
   - Car Elevator
   - BMG
   - </t>
        </r>
        <r>
          <rPr>
            <sz val="9"/>
            <rFont val="돋움"/>
            <family val="3"/>
          </rPr>
          <t>못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층</t>
        </r>
        <r>
          <rPr>
            <sz val="9"/>
            <rFont val="Tahoma"/>
            <family val="2"/>
          </rPr>
          <t xml:space="preserve"> 
   - </t>
        </r>
        <r>
          <rPr>
            <sz val="9"/>
            <rFont val="돋움"/>
            <family val="3"/>
          </rPr>
          <t>시뮬레이션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일시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중지
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만드셨습니다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이쁘게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움직이네요</t>
        </r>
        <r>
          <rPr>
            <sz val="9"/>
            <rFont val="Tahoma"/>
            <family val="2"/>
          </rPr>
          <t xml:space="preserve">.
</t>
        </r>
      </text>
    </comment>
    <comment ref="Z36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우미연
요구사항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명세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정확하게</t>
        </r>
        <r>
          <rPr>
            <sz val="9"/>
            <rFont val="Tahoma"/>
            <family val="2"/>
          </rPr>
          <t xml:space="preserve"> list-up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 :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속도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조절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고장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 xml:space="preserve">점검
</t>
        </r>
        <r>
          <rPr>
            <sz val="9"/>
            <rFont val="Tahoma"/>
            <family val="2"/>
          </rPr>
          <t xml:space="preserve">   - TTS (Text to  Speech)
</t>
        </r>
        <r>
          <rPr>
            <sz val="9"/>
            <rFont val="돋움"/>
            <family val="3"/>
          </rPr>
          <t>기본기능을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소개한</t>
        </r>
        <r>
          <rPr>
            <sz val="9"/>
            <rFont val="Tahoma"/>
            <family val="2"/>
          </rPr>
          <t xml:space="preserve"> Tables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구현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봤습니다</t>
        </r>
        <r>
          <rPr>
            <sz val="9"/>
            <rFont val="Tahoma"/>
            <family val="2"/>
          </rPr>
          <t xml:space="preserve">.
Client/Server + Socket </t>
        </r>
        <r>
          <rPr>
            <sz val="9"/>
            <rFont val="돋움"/>
            <family val="3"/>
          </rPr>
          <t>사용함</t>
        </r>
        <r>
          <rPr>
            <sz val="9"/>
            <rFont val="Tahoma"/>
            <family val="2"/>
          </rPr>
          <t xml:space="preserve">.
</t>
        </r>
      </text>
    </comment>
    <comment ref="Z6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박종엽
그림설명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엘리베이터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스케쥴링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알고리즘에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   - TF </t>
        </r>
        <r>
          <rPr>
            <sz val="9"/>
            <rFont val="돋움"/>
            <family val="3"/>
          </rPr>
          <t>알고리즘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재밌네요</t>
        </r>
        <r>
          <rPr>
            <sz val="9"/>
            <rFont val="Tahoma"/>
            <family val="2"/>
          </rPr>
          <t xml:space="preserve">.
Shortest Time + Scheduling alorithm </t>
        </r>
        <r>
          <rPr>
            <sz val="9"/>
            <rFont val="돋움"/>
            <family val="3"/>
          </rPr>
          <t>좋아요</t>
        </r>
        <r>
          <rPr>
            <sz val="9"/>
            <rFont val="Tahoma"/>
            <family val="2"/>
          </rPr>
          <t xml:space="preserve"> --&gt; </t>
        </r>
        <r>
          <rPr>
            <sz val="9"/>
            <rFont val="돋움"/>
            <family val="3"/>
          </rPr>
          <t>ㅣㅇㄹ종의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서기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알고리즘이군요</t>
        </r>
        <r>
          <rPr>
            <sz val="9"/>
            <rFont val="Tahoma"/>
            <family val="2"/>
          </rPr>
          <t xml:space="preserve"> ^^
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분석한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POSIX Thread </t>
        </r>
        <r>
          <rPr>
            <sz val="9"/>
            <rFont val="돋움"/>
            <family val="3"/>
          </rPr>
          <t xml:space="preserve">사용
</t>
        </r>
        <r>
          <rPr>
            <sz val="9"/>
            <rFont val="Tahoma"/>
            <family val="2"/>
          </rPr>
          <t>Deadllock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대해서도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하셨네요</t>
        </r>
        <r>
          <rPr>
            <sz val="9"/>
            <rFont val="Tahoma"/>
            <family val="2"/>
          </rPr>
          <t xml:space="preserve">. --&gt; mutex </t>
        </r>
        <r>
          <rPr>
            <sz val="9"/>
            <rFont val="돋움"/>
            <family val="3"/>
          </rPr>
          <t>사용함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엘리베이터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시뮬레이터의의</t>
        </r>
        <r>
          <rPr>
            <sz val="9"/>
            <rFont val="Tahoma"/>
            <family val="2"/>
          </rPr>
          <t xml:space="preserve"> GUI</t>
        </r>
        <r>
          <rPr>
            <sz val="9"/>
            <rFont val="돋움"/>
            <family val="3"/>
          </rPr>
          <t>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특이하네요</t>
        </r>
        <r>
          <rPr>
            <sz val="9"/>
            <rFont val="Tahoma"/>
            <family val="2"/>
          </rPr>
          <t xml:space="preserve">..
</t>
        </r>
      </text>
    </comment>
    <comment ref="Z15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김종우
잘하셨어요</t>
        </r>
        <r>
          <rPr>
            <sz val="9"/>
            <rFont val="Tahoma"/>
            <family val="2"/>
          </rPr>
          <t>…</t>
        </r>
        <r>
          <rPr>
            <sz val="9"/>
            <rFont val="돋움"/>
            <family val="3"/>
          </rPr>
          <t>역시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고학년이라</t>
        </r>
        <r>
          <rPr>
            <sz val="9"/>
            <rFont val="Tahoma"/>
            <family val="2"/>
          </rPr>
          <t xml:space="preserve">^^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:
   - </t>
        </r>
        <r>
          <rPr>
            <sz val="9"/>
            <rFont val="돋움"/>
            <family val="3"/>
          </rPr>
          <t xml:space="preserve">비상호촐모드
</t>
        </r>
        <r>
          <rPr>
            <sz val="9"/>
            <rFont val="Tahoma"/>
            <family val="2"/>
          </rPr>
          <t xml:space="preserve">   - </t>
        </r>
        <r>
          <rPr>
            <sz val="9"/>
            <rFont val="돋움"/>
            <family val="3"/>
          </rPr>
          <t>특정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층에서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대기</t>
        </r>
        <r>
          <rPr>
            <sz val="9"/>
            <rFont val="Tahoma"/>
            <family val="2"/>
          </rPr>
          <t xml:space="preserve"> (by </t>
        </r>
        <r>
          <rPr>
            <sz val="9"/>
            <rFont val="돋움"/>
            <family val="3"/>
          </rPr>
          <t>관리자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ncurses </t>
        </r>
        <r>
          <rPr>
            <sz val="9"/>
            <rFont val="돋움"/>
            <family val="3"/>
          </rPr>
          <t>라이브러리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사용
</t>
        </r>
        <r>
          <rPr>
            <sz val="9"/>
            <rFont val="Tahoma"/>
            <family val="2"/>
          </rPr>
          <t xml:space="preserve">pthread </t>
        </r>
        <r>
          <rPr>
            <sz val="9"/>
            <rFont val="돋움"/>
            <family val="3"/>
          </rPr>
          <t>사용</t>
        </r>
      </text>
    </comment>
    <comment ref="Z3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박수민
뭐</t>
        </r>
        <r>
          <rPr>
            <sz val="9"/>
            <rFont val="Tahoma"/>
            <family val="2"/>
          </rPr>
          <t xml:space="preserve">…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하셨어요</t>
        </r>
        <r>
          <rPr>
            <sz val="9"/>
            <rFont val="Tahoma"/>
            <family val="2"/>
          </rPr>
          <t xml:space="preserve">. -_-;
</t>
        </r>
        <r>
          <rPr>
            <sz val="9"/>
            <rFont val="돋움"/>
            <family val="3"/>
          </rPr>
          <t>중요한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기능에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강조</t>
        </r>
        <r>
          <rPr>
            <sz val="9"/>
            <rFont val="Tahoma"/>
            <family val="2"/>
          </rPr>
          <t xml:space="preserve"> (by  red box) </t>
        </r>
        <r>
          <rPr>
            <sz val="9"/>
            <rFont val="돋움"/>
            <family val="3"/>
          </rPr>
          <t>좋아요</t>
        </r>
        <r>
          <rPr>
            <sz val="9"/>
            <rFont val="Tahoma"/>
            <family val="2"/>
          </rPr>
          <t xml:space="preserve">.
   -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  <r>
          <rPr>
            <sz val="9"/>
            <rFont val="Tahoma"/>
            <family val="2"/>
          </rPr>
          <t xml:space="preserve">.
</t>
        </r>
      </text>
    </comment>
    <comment ref="Z28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>정세환
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역시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준비하셨어요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감사합니다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:
   - CCTV </t>
        </r>
        <r>
          <rPr>
            <sz val="9"/>
            <rFont val="돋움"/>
            <family val="3"/>
          </rPr>
          <t>졸아요</t>
        </r>
        <r>
          <rPr>
            <sz val="9"/>
            <rFont val="Tahoma"/>
            <family val="2"/>
          </rPr>
          <t xml:space="preserve">!!!
</t>
        </r>
        <r>
          <rPr>
            <sz val="9"/>
            <rFont val="돋움"/>
            <family val="3"/>
          </rPr>
          <t>프로그램</t>
        </r>
        <r>
          <rPr>
            <sz val="9"/>
            <rFont val="Tahoma"/>
            <family val="2"/>
          </rPr>
          <t xml:space="preserve"> Structure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그림설명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
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만드셨습니다</t>
        </r>
        <r>
          <rPr>
            <sz val="9"/>
            <rFont val="Tahoma"/>
            <family val="2"/>
          </rPr>
          <t>!!!</t>
        </r>
      </text>
    </comment>
    <comment ref="Z23" authorId="0">
      <text>
        <r>
          <rPr>
            <b/>
            <sz val="9"/>
            <rFont val="Tahoma"/>
            <family val="2"/>
          </rPr>
          <t>JUNBEOM  YOO: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발표자</t>
        </r>
        <r>
          <rPr>
            <sz val="9"/>
            <rFont val="Tahoma"/>
            <family val="2"/>
          </rPr>
          <t xml:space="preserve">: </t>
        </r>
        <r>
          <rPr>
            <sz val="9"/>
            <rFont val="돋움"/>
            <family val="3"/>
          </rPr>
          <t xml:space="preserve">이상현
</t>
        </r>
        <r>
          <rPr>
            <sz val="9"/>
            <rFont val="Tahoma"/>
            <family val="2"/>
          </rPr>
          <t xml:space="preserve">thread </t>
        </r>
        <r>
          <rPr>
            <sz val="9"/>
            <rFont val="돋움"/>
            <family val="3"/>
          </rPr>
          <t>사용
구현에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이해되네요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프로그램의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흐름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좋아요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공부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연구</t>
        </r>
        <r>
          <rPr>
            <sz val="9"/>
            <rFont val="Tahoma"/>
            <family val="2"/>
          </rPr>
          <t xml:space="preserve">)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공부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하시기를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추천합니다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>추가기능</t>
        </r>
        <r>
          <rPr>
            <sz val="9"/>
            <rFont val="Tahoma"/>
            <family val="2"/>
          </rPr>
          <t xml:space="preserve"> :
   - </t>
        </r>
        <r>
          <rPr>
            <sz val="9"/>
            <rFont val="돋움"/>
            <family val="3"/>
          </rPr>
          <t>계산시능</t>
        </r>
        <r>
          <rPr>
            <sz val="9"/>
            <rFont val="Tahoma"/>
            <family val="2"/>
          </rPr>
          <t xml:space="preserve">(?) -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모르겠음</t>
        </r>
        <r>
          <rPr>
            <sz val="9"/>
            <rFont val="Tahoma"/>
            <family val="2"/>
          </rPr>
          <t>.
"</t>
        </r>
        <r>
          <rPr>
            <sz val="9"/>
            <rFont val="돋움"/>
            <family val="3"/>
          </rPr>
          <t>옷</t>
        </r>
        <r>
          <rPr>
            <sz val="9"/>
            <rFont val="Tahoma"/>
            <family val="2"/>
          </rPr>
          <t xml:space="preserve">" impressive </t>
        </r>
        <r>
          <rPr>
            <sz val="9"/>
            <rFont val="돋움"/>
            <family val="3"/>
          </rPr>
          <t>합니다</t>
        </r>
        <r>
          <rPr>
            <sz val="9"/>
            <rFont val="Tahoma"/>
            <family val="2"/>
          </rPr>
          <t>!!</t>
        </r>
      </text>
    </comment>
  </commentList>
</comments>
</file>

<file path=xl/sharedStrings.xml><?xml version="1.0" encoding="utf-8"?>
<sst xmlns="http://schemas.openxmlformats.org/spreadsheetml/2006/main" count="339" uniqueCount="167">
  <si>
    <t>학번</t>
  </si>
  <si>
    <t>성명</t>
  </si>
  <si>
    <t>팀</t>
  </si>
  <si>
    <t>총점
(100)</t>
  </si>
  <si>
    <t>중간고사
(100점)</t>
  </si>
  <si>
    <t>기말고사
(100점)</t>
  </si>
  <si>
    <t>201411259</t>
  </si>
  <si>
    <t>고수창</t>
  </si>
  <si>
    <t>201111347</t>
  </si>
  <si>
    <t>김태호</t>
  </si>
  <si>
    <t>201314196</t>
  </si>
  <si>
    <t>양동혁</t>
  </si>
  <si>
    <t>201511241</t>
  </si>
  <si>
    <t>201312198</t>
  </si>
  <si>
    <t>201211329</t>
  </si>
  <si>
    <t>201511246</t>
  </si>
  <si>
    <t>201011003</t>
  </si>
  <si>
    <t>201511248</t>
  </si>
  <si>
    <t>201511250</t>
  </si>
  <si>
    <t>201511251</t>
  </si>
  <si>
    <t>201211337</t>
  </si>
  <si>
    <t>201111345</t>
  </si>
  <si>
    <t>201511252</t>
  </si>
  <si>
    <t>201311271</t>
  </si>
  <si>
    <t>201511256</t>
  </si>
  <si>
    <t>201511257</t>
  </si>
  <si>
    <t>201511259</t>
  </si>
  <si>
    <t>201511260</t>
  </si>
  <si>
    <t>201011328</t>
  </si>
  <si>
    <t>201311690</t>
  </si>
  <si>
    <t>201111353</t>
  </si>
  <si>
    <t>201511262</t>
  </si>
  <si>
    <t>201511263</t>
  </si>
  <si>
    <t>201311280</t>
  </si>
  <si>
    <t>201311281</t>
  </si>
  <si>
    <t>201511270</t>
  </si>
  <si>
    <t>201511272</t>
  </si>
  <si>
    <t>201511273</t>
  </si>
  <si>
    <t>201511274</t>
  </si>
  <si>
    <t>201511276</t>
  </si>
  <si>
    <t>201511279</t>
  </si>
  <si>
    <t>201412005</t>
  </si>
  <si>
    <t>201511284</t>
  </si>
  <si>
    <t>201311306</t>
  </si>
  <si>
    <t>201511290</t>
  </si>
  <si>
    <t>201511292</t>
  </si>
  <si>
    <t>201211380</t>
  </si>
  <si>
    <t>201411317</t>
  </si>
  <si>
    <t>201511295</t>
  </si>
  <si>
    <t>201511297</t>
  </si>
  <si>
    <t>201511299</t>
  </si>
  <si>
    <t>201111396</t>
  </si>
  <si>
    <t>201511305</t>
  </si>
  <si>
    <t>구본승</t>
  </si>
  <si>
    <t>김명주</t>
  </si>
  <si>
    <t>김민수</t>
  </si>
  <si>
    <t>김상재</t>
  </si>
  <si>
    <t>김성빈</t>
  </si>
  <si>
    <t>김소영</t>
  </si>
  <si>
    <t>김옥길</t>
  </si>
  <si>
    <t>김우진</t>
  </si>
  <si>
    <t>김재현</t>
  </si>
  <si>
    <t>김종우</t>
  </si>
  <si>
    <t>김준성</t>
  </si>
  <si>
    <t>김태준</t>
  </si>
  <si>
    <t>김효진</t>
  </si>
  <si>
    <t>남관우</t>
  </si>
  <si>
    <t>마지형</t>
  </si>
  <si>
    <t>문성찬</t>
  </si>
  <si>
    <t>박기범</t>
  </si>
  <si>
    <t>박소영</t>
  </si>
  <si>
    <t>박수민</t>
  </si>
  <si>
    <t>박우진</t>
  </si>
  <si>
    <t>박종엽</t>
  </si>
  <si>
    <t>서영일</t>
  </si>
  <si>
    <t>송종원</t>
  </si>
  <si>
    <t>신승화</t>
  </si>
  <si>
    <t>양재민</t>
  </si>
  <si>
    <t>여찬종</t>
  </si>
  <si>
    <t>우미연</t>
  </si>
  <si>
    <t>유진욱</t>
  </si>
  <si>
    <t>이상현</t>
  </si>
  <si>
    <t>이세라</t>
  </si>
  <si>
    <t>이종빈</t>
  </si>
  <si>
    <t>이진호</t>
  </si>
  <si>
    <t>장서연</t>
  </si>
  <si>
    <t>전도현</t>
  </si>
  <si>
    <t>정세환</t>
  </si>
  <si>
    <t>조민규</t>
  </si>
  <si>
    <t>조범석</t>
  </si>
  <si>
    <t>주예진</t>
  </si>
  <si>
    <t>지우영</t>
  </si>
  <si>
    <t>한재만</t>
  </si>
  <si>
    <t>홍나리</t>
  </si>
  <si>
    <t>실습#1
(2)</t>
  </si>
  <si>
    <t>실습#2
(2)</t>
  </si>
  <si>
    <t>실습#3
(2)</t>
  </si>
  <si>
    <t>실습#4
(2)</t>
  </si>
  <si>
    <t>실습#5
(2)</t>
  </si>
  <si>
    <t>실습#6
(2)</t>
  </si>
  <si>
    <t>실습#7
(2)</t>
  </si>
  <si>
    <t>실습#8
(2)</t>
  </si>
  <si>
    <t>실습#9
(2)</t>
  </si>
  <si>
    <t>실습#10
(2)</t>
  </si>
  <si>
    <t>개인프로젝트1
(10)</t>
  </si>
  <si>
    <t>개인프로젝트2
(10)</t>
  </si>
  <si>
    <t>개인프로젝트3
(10)</t>
  </si>
  <si>
    <t>중간고사
(15)</t>
  </si>
  <si>
    <t>기말고사
(15)</t>
  </si>
  <si>
    <t>"-1점 / 1회결석"</t>
  </si>
  <si>
    <t>03.24 수업</t>
  </si>
  <si>
    <t>X</t>
  </si>
  <si>
    <t>X</t>
  </si>
  <si>
    <t>조부상</t>
  </si>
  <si>
    <t>04.28 수업</t>
  </si>
  <si>
    <t>T1</t>
  </si>
  <si>
    <t>T2</t>
  </si>
  <si>
    <t>T2</t>
  </si>
  <si>
    <t>T3</t>
  </si>
  <si>
    <t>T4</t>
  </si>
  <si>
    <t>T4</t>
  </si>
  <si>
    <t>T5</t>
  </si>
  <si>
    <t>T6</t>
  </si>
  <si>
    <t>T10</t>
  </si>
  <si>
    <t>T7</t>
  </si>
  <si>
    <t>T9</t>
  </si>
  <si>
    <t>T11</t>
  </si>
  <si>
    <t>T12</t>
  </si>
  <si>
    <t>T8</t>
  </si>
  <si>
    <t>T14</t>
  </si>
  <si>
    <t>T12</t>
  </si>
  <si>
    <t>T15</t>
  </si>
  <si>
    <t>T13</t>
  </si>
  <si>
    <t>T9</t>
  </si>
  <si>
    <t>T14</t>
  </si>
  <si>
    <t>05.12 수업</t>
  </si>
  <si>
    <t>X</t>
  </si>
  <si>
    <t>05.19 수업</t>
  </si>
  <si>
    <t/>
  </si>
  <si>
    <t>팀프로젝트1
(기능10)</t>
  </si>
  <si>
    <t>팀프로젝트2
(발표10</t>
  </si>
  <si>
    <t>팀프로젝트2
(기능5)</t>
  </si>
  <si>
    <t>실습 및 출석(10)</t>
  </si>
  <si>
    <t>(평균)</t>
  </si>
  <si>
    <t>팀프로젝트1
(발표5)</t>
  </si>
  <si>
    <t>x</t>
  </si>
  <si>
    <t>06.02 수업</t>
  </si>
  <si>
    <t>X</t>
  </si>
  <si>
    <t>A+</t>
  </si>
  <si>
    <t>A</t>
  </si>
  <si>
    <t>B+</t>
  </si>
  <si>
    <t>B</t>
  </si>
  <si>
    <t>C+</t>
  </si>
  <si>
    <t>C</t>
  </si>
  <si>
    <t>F</t>
  </si>
  <si>
    <t>예상학점</t>
  </si>
  <si>
    <t>A</t>
  </si>
  <si>
    <t>B</t>
  </si>
  <si>
    <t>C+</t>
  </si>
  <si>
    <t>44명 * 35% = 15명 (A 대상자)</t>
  </si>
  <si>
    <t>44명 * 35% = 15명 (B 대상자)</t>
  </si>
  <si>
    <t>프로젝트 총합 (30)</t>
  </si>
  <si>
    <t>개인프로젝트 종합(30)</t>
  </si>
  <si>
    <t>실제학점</t>
  </si>
  <si>
    <t>A</t>
  </si>
  <si>
    <t>(재수강은 A+ 불가능…흐미)</t>
  </si>
  <si>
    <t>재수강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</si>
</sst>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indexed="8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DDE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3" fillId="34" borderId="10" xfId="0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3" fillId="34" borderId="1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10.57421875" style="7" customWidth="1"/>
    <col min="2" max="2" width="6.140625" style="7" customWidth="1"/>
    <col min="3" max="3" width="5.421875" style="7" customWidth="1"/>
    <col min="4" max="5" width="5.57421875" style="7" customWidth="1"/>
    <col min="6" max="10" width="5.8515625" style="7" customWidth="1"/>
    <col min="11" max="11" width="6.57421875" style="7" customWidth="1"/>
    <col min="12" max="12" width="6.140625" style="7" customWidth="1"/>
    <col min="13" max="13" width="5.421875" style="7" customWidth="1"/>
    <col min="14" max="14" width="5.7109375" style="7" customWidth="1"/>
    <col min="15" max="16" width="5.421875" style="7" customWidth="1"/>
    <col min="17" max="17" width="5.8515625" style="7" customWidth="1"/>
    <col min="18" max="19" width="6.57421875" style="7" customWidth="1"/>
    <col min="20" max="20" width="7.28125" style="7" customWidth="1"/>
    <col min="21" max="21" width="7.421875" style="7" customWidth="1"/>
    <col min="22" max="23" width="6.7109375" style="7" customWidth="1"/>
    <col min="24" max="24" width="6.57421875" style="7" customWidth="1"/>
    <col min="25" max="26" width="7.140625" style="7" customWidth="1"/>
    <col min="27" max="28" width="7.421875" style="7" customWidth="1"/>
    <col min="29" max="29" width="7.57421875" style="7" customWidth="1"/>
    <col min="30" max="30" width="7.421875" style="7" customWidth="1"/>
    <col min="31" max="31" width="6.7109375" style="7" customWidth="1"/>
    <col min="32" max="32" width="7.421875" style="7" customWidth="1"/>
    <col min="33" max="16384" width="9.00390625" style="7" customWidth="1"/>
  </cols>
  <sheetData>
    <row r="1" spans="1:35" ht="36">
      <c r="A1" s="2" t="s">
        <v>0</v>
      </c>
      <c r="B1" s="2" t="s">
        <v>1</v>
      </c>
      <c r="C1" s="2" t="s">
        <v>2</v>
      </c>
      <c r="D1" s="2" t="s">
        <v>94</v>
      </c>
      <c r="E1" s="2" t="s">
        <v>95</v>
      </c>
      <c r="F1" s="2" t="s">
        <v>110</v>
      </c>
      <c r="G1" s="2" t="s">
        <v>114</v>
      </c>
      <c r="H1" s="2" t="s">
        <v>135</v>
      </c>
      <c r="I1" s="2" t="s">
        <v>137</v>
      </c>
      <c r="J1" s="2" t="s">
        <v>146</v>
      </c>
      <c r="K1" s="2" t="s">
        <v>96</v>
      </c>
      <c r="L1" s="2" t="s">
        <v>97</v>
      </c>
      <c r="M1" s="2" t="s">
        <v>98</v>
      </c>
      <c r="N1" s="2" t="s">
        <v>99</v>
      </c>
      <c r="O1" s="2" t="s">
        <v>100</v>
      </c>
      <c r="P1" s="2" t="s">
        <v>101</v>
      </c>
      <c r="Q1" s="2" t="s">
        <v>102</v>
      </c>
      <c r="R1" s="2" t="s">
        <v>103</v>
      </c>
      <c r="S1" s="2" t="s">
        <v>142</v>
      </c>
      <c r="T1" s="2" t="s">
        <v>104</v>
      </c>
      <c r="U1" s="2" t="s">
        <v>105</v>
      </c>
      <c r="V1" s="2" t="s">
        <v>106</v>
      </c>
      <c r="W1" s="2" t="s">
        <v>162</v>
      </c>
      <c r="X1" s="2" t="s">
        <v>144</v>
      </c>
      <c r="Y1" s="2" t="s">
        <v>139</v>
      </c>
      <c r="Z1" s="2" t="s">
        <v>140</v>
      </c>
      <c r="AA1" s="2" t="s">
        <v>141</v>
      </c>
      <c r="AB1" s="2" t="s">
        <v>161</v>
      </c>
      <c r="AC1" s="2" t="s">
        <v>4</v>
      </c>
      <c r="AD1" s="2" t="s">
        <v>107</v>
      </c>
      <c r="AE1" s="2" t="s">
        <v>5</v>
      </c>
      <c r="AF1" s="2" t="s">
        <v>108</v>
      </c>
      <c r="AG1" s="2" t="s">
        <v>3</v>
      </c>
      <c r="AH1" s="2" t="s">
        <v>155</v>
      </c>
      <c r="AI1" s="2" t="s">
        <v>163</v>
      </c>
    </row>
    <row r="2" spans="1:38" ht="12">
      <c r="A2" s="8" t="s">
        <v>14</v>
      </c>
      <c r="B2" s="5" t="s">
        <v>55</v>
      </c>
      <c r="C2" s="6" t="s">
        <v>124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>
        <v>10</v>
      </c>
      <c r="T2" s="6">
        <v>10</v>
      </c>
      <c r="U2" s="6">
        <v>10</v>
      </c>
      <c r="V2" s="6">
        <v>10</v>
      </c>
      <c r="W2" s="1">
        <f>SUM(T2:V2)</f>
        <v>30</v>
      </c>
      <c r="X2" s="6">
        <v>5</v>
      </c>
      <c r="Y2" s="6">
        <v>10</v>
      </c>
      <c r="Z2" s="6">
        <v>9.9</v>
      </c>
      <c r="AA2" s="6">
        <v>5</v>
      </c>
      <c r="AB2" s="1">
        <f>SUM(X2:AA2)</f>
        <v>29.9</v>
      </c>
      <c r="AC2" s="6">
        <v>100</v>
      </c>
      <c r="AD2" s="6">
        <f>AC2*0.15</f>
        <v>15</v>
      </c>
      <c r="AE2" s="6">
        <v>100</v>
      </c>
      <c r="AF2" s="6">
        <f>AE2*0.15</f>
        <v>15</v>
      </c>
      <c r="AG2" s="6">
        <f>SUM(S2,T2,U2,V2,X2,Y2,Z2,AA2,AD2,AF2)</f>
        <v>99.9</v>
      </c>
      <c r="AH2" s="1" t="s">
        <v>148</v>
      </c>
      <c r="AI2" s="1" t="s">
        <v>164</v>
      </c>
      <c r="AJ2" s="19" t="s">
        <v>165</v>
      </c>
      <c r="AK2" s="9"/>
      <c r="AL2" s="9"/>
    </row>
    <row r="3" spans="1:38" ht="12">
      <c r="A3" s="10" t="s">
        <v>30</v>
      </c>
      <c r="B3" s="3" t="s">
        <v>71</v>
      </c>
      <c r="C3" s="1" t="s">
        <v>122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5"/>
      <c r="P3" s="15"/>
      <c r="Q3" s="15"/>
      <c r="R3" s="15"/>
      <c r="S3" s="6">
        <v>10</v>
      </c>
      <c r="T3" s="1">
        <v>10</v>
      </c>
      <c r="U3" s="1">
        <v>10</v>
      </c>
      <c r="V3" s="1">
        <v>10</v>
      </c>
      <c r="W3" s="1">
        <f>SUM(T3:V3)</f>
        <v>30</v>
      </c>
      <c r="X3" s="1">
        <v>5</v>
      </c>
      <c r="Y3" s="1">
        <v>10</v>
      </c>
      <c r="Z3" s="1">
        <v>9.9</v>
      </c>
      <c r="AA3" s="1">
        <v>5</v>
      </c>
      <c r="AB3" s="1">
        <f>SUM(X3:AA3)</f>
        <v>29.9</v>
      </c>
      <c r="AC3" s="1">
        <v>100</v>
      </c>
      <c r="AD3" s="6">
        <f>AC3*0.15</f>
        <v>15</v>
      </c>
      <c r="AE3" s="1">
        <v>100</v>
      </c>
      <c r="AF3" s="6">
        <f>AE3*0.15</f>
        <v>15</v>
      </c>
      <c r="AG3" s="6">
        <f>SUM(S3,T3,U3,V3,X3,Y3,Z3,AA3,AD3,AF3)</f>
        <v>99.9</v>
      </c>
      <c r="AH3" s="1" t="s">
        <v>148</v>
      </c>
      <c r="AI3" s="1" t="s">
        <v>148</v>
      </c>
      <c r="AK3" s="9"/>
      <c r="AL3" s="9"/>
    </row>
    <row r="4" spans="1:38" ht="12">
      <c r="A4" s="10" t="s">
        <v>13</v>
      </c>
      <c r="B4" s="3" t="s">
        <v>54</v>
      </c>
      <c r="C4" s="1" t="s">
        <v>129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5"/>
      <c r="P4" s="15"/>
      <c r="Q4" s="15"/>
      <c r="R4" s="15"/>
      <c r="S4" s="6">
        <v>10</v>
      </c>
      <c r="T4" s="1">
        <v>10</v>
      </c>
      <c r="U4" s="1">
        <v>10</v>
      </c>
      <c r="V4" s="1">
        <v>10</v>
      </c>
      <c r="W4" s="1">
        <f>SUM(T4:V4)</f>
        <v>30</v>
      </c>
      <c r="X4" s="1">
        <v>4.6</v>
      </c>
      <c r="Y4" s="1">
        <v>10</v>
      </c>
      <c r="Z4" s="1">
        <v>10</v>
      </c>
      <c r="AA4" s="1">
        <v>5</v>
      </c>
      <c r="AB4" s="1">
        <f>SUM(X4:AA4)</f>
        <v>29.6</v>
      </c>
      <c r="AC4" s="1">
        <v>100</v>
      </c>
      <c r="AD4" s="6">
        <f>AC4*0.15</f>
        <v>15</v>
      </c>
      <c r="AE4" s="1">
        <v>100</v>
      </c>
      <c r="AF4" s="6">
        <f>AE4*0.15</f>
        <v>15</v>
      </c>
      <c r="AG4" s="6">
        <f>SUM(S4,T4,U4,V4,X4,Y4,Z4,AA4,AD4,AF4)</f>
        <v>99.6</v>
      </c>
      <c r="AH4" s="1" t="s">
        <v>148</v>
      </c>
      <c r="AI4" s="1" t="s">
        <v>148</v>
      </c>
      <c r="AK4" s="9"/>
      <c r="AL4" s="9"/>
    </row>
    <row r="5" spans="1:38" ht="12">
      <c r="A5" s="8" t="s">
        <v>34</v>
      </c>
      <c r="B5" s="5" t="s">
        <v>75</v>
      </c>
      <c r="C5" s="6" t="s">
        <v>124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v>10</v>
      </c>
      <c r="T5" s="6">
        <v>10</v>
      </c>
      <c r="U5" s="6">
        <v>10</v>
      </c>
      <c r="V5" s="6">
        <v>10</v>
      </c>
      <c r="W5" s="1">
        <f>SUM(T5:V5)</f>
        <v>30</v>
      </c>
      <c r="X5" s="6">
        <v>5</v>
      </c>
      <c r="Y5" s="6">
        <v>10</v>
      </c>
      <c r="Z5" s="6">
        <v>9.9</v>
      </c>
      <c r="AA5" s="6">
        <v>5</v>
      </c>
      <c r="AB5" s="1">
        <f>SUM(X5:AA5)</f>
        <v>29.9</v>
      </c>
      <c r="AC5" s="6">
        <v>95</v>
      </c>
      <c r="AD5" s="6">
        <f>AC5*0.15</f>
        <v>14.25</v>
      </c>
      <c r="AE5" s="6">
        <v>100</v>
      </c>
      <c r="AF5" s="6">
        <f>AE5*0.15</f>
        <v>15</v>
      </c>
      <c r="AG5" s="6">
        <f>SUM(S5,T5,U5,V5,X5,Y5,Z5,AA5,AD5,AF5)</f>
        <v>99.15</v>
      </c>
      <c r="AH5" s="1" t="s">
        <v>148</v>
      </c>
      <c r="AI5" s="1" t="s">
        <v>148</v>
      </c>
      <c r="AK5" s="9"/>
      <c r="AL5" s="9"/>
    </row>
    <row r="6" spans="1:38" ht="12">
      <c r="A6" s="10" t="s">
        <v>32</v>
      </c>
      <c r="B6" s="3" t="s">
        <v>73</v>
      </c>
      <c r="C6" s="1" t="s">
        <v>119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/>
      <c r="P6" s="15"/>
      <c r="Q6" s="15"/>
      <c r="R6" s="15"/>
      <c r="S6" s="6">
        <v>10</v>
      </c>
      <c r="T6" s="1">
        <v>10</v>
      </c>
      <c r="U6" s="1">
        <v>10</v>
      </c>
      <c r="V6" s="1">
        <v>9</v>
      </c>
      <c r="W6" s="1">
        <f>SUM(T6:V6)</f>
        <v>29</v>
      </c>
      <c r="X6" s="1">
        <v>5</v>
      </c>
      <c r="Y6" s="1">
        <v>10</v>
      </c>
      <c r="Z6" s="1">
        <v>10</v>
      </c>
      <c r="AA6" s="1">
        <v>5</v>
      </c>
      <c r="AB6" s="1">
        <f>SUM(X6:AA6)</f>
        <v>30</v>
      </c>
      <c r="AC6" s="1">
        <v>100</v>
      </c>
      <c r="AD6" s="6">
        <f>AC6*0.15</f>
        <v>15</v>
      </c>
      <c r="AE6" s="1">
        <v>100</v>
      </c>
      <c r="AF6" s="6">
        <f>AE6*0.15</f>
        <v>15</v>
      </c>
      <c r="AG6" s="6">
        <f>SUM(S6,T6,U6,V6,X6,Y6,Z6,AA6,AD6,AF6)</f>
        <v>99</v>
      </c>
      <c r="AH6" s="1" t="s">
        <v>148</v>
      </c>
      <c r="AI6" s="1" t="s">
        <v>148</v>
      </c>
      <c r="AK6" s="9"/>
      <c r="AL6" s="9"/>
    </row>
    <row r="7" spans="1:38" ht="12">
      <c r="A7" s="10" t="s">
        <v>33</v>
      </c>
      <c r="B7" s="3" t="s">
        <v>74</v>
      </c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  <c r="P7" s="15"/>
      <c r="Q7" s="15"/>
      <c r="R7" s="15"/>
      <c r="S7" s="6">
        <v>10</v>
      </c>
      <c r="T7" s="1">
        <v>10</v>
      </c>
      <c r="U7" s="1">
        <v>10</v>
      </c>
      <c r="V7" s="1">
        <v>10</v>
      </c>
      <c r="W7" s="1">
        <f>SUM(T7:V7)</f>
        <v>30</v>
      </c>
      <c r="X7" s="1">
        <v>5</v>
      </c>
      <c r="Y7" s="1">
        <v>10</v>
      </c>
      <c r="Z7" s="1">
        <v>9.9</v>
      </c>
      <c r="AA7" s="1">
        <v>5</v>
      </c>
      <c r="AB7" s="1">
        <f>SUM(X7:AA7)</f>
        <v>29.9</v>
      </c>
      <c r="AC7" s="1">
        <v>90</v>
      </c>
      <c r="AD7" s="6">
        <f>AC7*0.15</f>
        <v>13.5</v>
      </c>
      <c r="AE7" s="1">
        <v>95</v>
      </c>
      <c r="AF7" s="6">
        <f>AE7*0.15</f>
        <v>14.25</v>
      </c>
      <c r="AG7" s="6">
        <f>SUM(S7,T7,U7,V7,X7,Y7,Z7,AA7,AD7,AF7)</f>
        <v>97.65</v>
      </c>
      <c r="AH7" s="1" t="s">
        <v>148</v>
      </c>
      <c r="AI7" s="1" t="s">
        <v>148</v>
      </c>
      <c r="AK7" s="9"/>
      <c r="AL7" s="9"/>
    </row>
    <row r="8" spans="1:38" ht="12">
      <c r="A8" s="8" t="s">
        <v>15</v>
      </c>
      <c r="B8" s="5" t="s">
        <v>56</v>
      </c>
      <c r="C8" s="6" t="s">
        <v>115</v>
      </c>
      <c r="D8" s="6"/>
      <c r="E8" s="6"/>
      <c r="F8" s="6" t="s">
        <v>111</v>
      </c>
      <c r="G8" s="6"/>
      <c r="H8" s="6" t="s">
        <v>111</v>
      </c>
      <c r="I8" s="6"/>
      <c r="J8" s="6"/>
      <c r="K8" s="6"/>
      <c r="L8" s="6"/>
      <c r="M8" s="6"/>
      <c r="N8" s="6"/>
      <c r="O8" s="6"/>
      <c r="P8" s="6"/>
      <c r="Q8" s="6"/>
      <c r="R8" s="6"/>
      <c r="S8" s="6">
        <v>8</v>
      </c>
      <c r="T8" s="6">
        <v>10</v>
      </c>
      <c r="U8" s="6">
        <v>10</v>
      </c>
      <c r="V8" s="6">
        <v>10</v>
      </c>
      <c r="W8" s="1">
        <f>SUM(T8:V8)</f>
        <v>30</v>
      </c>
      <c r="X8" s="6">
        <v>4.5</v>
      </c>
      <c r="Y8" s="6">
        <v>10</v>
      </c>
      <c r="Z8" s="6">
        <v>9.7</v>
      </c>
      <c r="AA8" s="6">
        <v>5</v>
      </c>
      <c r="AB8" s="1">
        <f>SUM(X8:AA8)</f>
        <v>29.2</v>
      </c>
      <c r="AC8" s="6">
        <v>100</v>
      </c>
      <c r="AD8" s="6">
        <f>AC8*0.15</f>
        <v>15</v>
      </c>
      <c r="AE8" s="6">
        <v>100</v>
      </c>
      <c r="AF8" s="6">
        <f>AE8*0.15</f>
        <v>15</v>
      </c>
      <c r="AG8" s="6">
        <f>SUM(S8,T8,U8,V8,X8,Y8,Z8,AA8,AD8,AF8)</f>
        <v>97.2</v>
      </c>
      <c r="AH8" s="1" t="s">
        <v>148</v>
      </c>
      <c r="AI8" s="1" t="s">
        <v>148</v>
      </c>
      <c r="AK8" s="9"/>
      <c r="AL8" s="9"/>
    </row>
    <row r="9" spans="1:38" ht="12">
      <c r="A9" s="10" t="s">
        <v>48</v>
      </c>
      <c r="B9" s="3" t="s">
        <v>89</v>
      </c>
      <c r="C9" s="1" t="s">
        <v>123</v>
      </c>
      <c r="D9" s="1"/>
      <c r="E9" s="1"/>
      <c r="F9" s="1"/>
      <c r="G9" s="1"/>
      <c r="H9" s="1" t="s">
        <v>111</v>
      </c>
      <c r="I9" s="1"/>
      <c r="J9" s="1"/>
      <c r="K9" s="1"/>
      <c r="L9" s="1"/>
      <c r="M9" s="1"/>
      <c r="N9" s="1"/>
      <c r="O9" s="15"/>
      <c r="P9" s="15"/>
      <c r="Q9" s="15"/>
      <c r="R9" s="15"/>
      <c r="S9" s="6">
        <v>9</v>
      </c>
      <c r="T9" s="1">
        <v>9</v>
      </c>
      <c r="U9" s="1">
        <v>10</v>
      </c>
      <c r="V9" s="1">
        <v>10</v>
      </c>
      <c r="W9" s="1">
        <f>SUM(T9:V9)</f>
        <v>29</v>
      </c>
      <c r="X9" s="1">
        <v>5</v>
      </c>
      <c r="Y9" s="1">
        <v>9.7</v>
      </c>
      <c r="Z9" s="1">
        <v>9.5</v>
      </c>
      <c r="AA9" s="1">
        <v>5</v>
      </c>
      <c r="AB9" s="1">
        <f>SUM(X9:AA9)</f>
        <v>29.2</v>
      </c>
      <c r="AC9" s="1">
        <v>100</v>
      </c>
      <c r="AD9" s="6">
        <f>AC9*0.15</f>
        <v>15</v>
      </c>
      <c r="AE9" s="1">
        <v>100</v>
      </c>
      <c r="AF9" s="6">
        <f>AE9*0.15</f>
        <v>15</v>
      </c>
      <c r="AG9" s="6">
        <f>SUM(S9,T9,U9,V9,X9,Y9,Z9,AA9,AD9,AF9)</f>
        <v>97.2</v>
      </c>
      <c r="AH9" s="1" t="s">
        <v>148</v>
      </c>
      <c r="AI9" s="1" t="s">
        <v>148</v>
      </c>
      <c r="AK9" s="9"/>
      <c r="AL9" s="9"/>
    </row>
    <row r="10" spans="1:38" ht="12">
      <c r="A10" s="8" t="s">
        <v>43</v>
      </c>
      <c r="B10" s="5" t="s">
        <v>84</v>
      </c>
      <c r="C10" s="6" t="s">
        <v>132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 t="s">
        <v>111</v>
      </c>
      <c r="Q10" s="6"/>
      <c r="R10" s="6"/>
      <c r="S10" s="6">
        <v>9</v>
      </c>
      <c r="T10" s="6">
        <v>10</v>
      </c>
      <c r="U10" s="6">
        <v>10</v>
      </c>
      <c r="V10" s="6">
        <v>10</v>
      </c>
      <c r="W10" s="1">
        <f>SUM(T10:V10)</f>
        <v>30</v>
      </c>
      <c r="X10" s="6">
        <v>4.9</v>
      </c>
      <c r="Y10" s="6">
        <v>9.8</v>
      </c>
      <c r="Z10" s="6">
        <v>9.9</v>
      </c>
      <c r="AA10" s="6">
        <v>4.8</v>
      </c>
      <c r="AB10" s="1">
        <f>SUM(X10:AA10)</f>
        <v>29.400000000000002</v>
      </c>
      <c r="AC10" s="6">
        <v>90</v>
      </c>
      <c r="AD10" s="6">
        <f>AC10*0.15</f>
        <v>13.5</v>
      </c>
      <c r="AE10" s="6">
        <v>100</v>
      </c>
      <c r="AF10" s="6">
        <f>AE10*0.15</f>
        <v>15</v>
      </c>
      <c r="AG10" s="6">
        <f>SUM(S10,T10,U10,V10,X10,Y10,Z10,AA10,AD10,AF10)</f>
        <v>96.9</v>
      </c>
      <c r="AH10" s="6" t="s">
        <v>149</v>
      </c>
      <c r="AI10" s="6" t="s">
        <v>148</v>
      </c>
      <c r="AK10" s="9"/>
      <c r="AL10" s="9"/>
    </row>
    <row r="11" spans="1:38" ht="12">
      <c r="A11" s="8" t="s">
        <v>8</v>
      </c>
      <c r="B11" s="5" t="s">
        <v>9</v>
      </c>
      <c r="C11" s="6" t="s">
        <v>121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10</v>
      </c>
      <c r="T11" s="6">
        <v>10</v>
      </c>
      <c r="U11" s="6">
        <v>10</v>
      </c>
      <c r="V11" s="6">
        <v>10</v>
      </c>
      <c r="W11" s="1">
        <f>SUM(T11:V11)</f>
        <v>30</v>
      </c>
      <c r="X11" s="6">
        <v>5</v>
      </c>
      <c r="Y11" s="6">
        <v>10</v>
      </c>
      <c r="Z11" s="6">
        <v>9.8</v>
      </c>
      <c r="AA11" s="6">
        <v>5</v>
      </c>
      <c r="AB11" s="1">
        <f>SUM(X11:AA11)</f>
        <v>29.8</v>
      </c>
      <c r="AC11" s="6">
        <v>75</v>
      </c>
      <c r="AD11" s="6">
        <f>AC11*0.15</f>
        <v>11.25</v>
      </c>
      <c r="AE11" s="6">
        <v>100</v>
      </c>
      <c r="AF11" s="6">
        <f>AE11*0.15</f>
        <v>15</v>
      </c>
      <c r="AG11" s="6">
        <f>SUM(S11,T11,U11,V11,X11,Y11,Z11,AA11,AD11,AF11)</f>
        <v>96.05</v>
      </c>
      <c r="AH11" s="6" t="s">
        <v>149</v>
      </c>
      <c r="AI11" s="6" t="s">
        <v>149</v>
      </c>
      <c r="AJ11" s="7" t="s">
        <v>166</v>
      </c>
      <c r="AK11" s="9"/>
      <c r="AL11" s="9"/>
    </row>
    <row r="12" spans="1:38" ht="12">
      <c r="A12" s="8" t="s">
        <v>51</v>
      </c>
      <c r="B12" s="5" t="s">
        <v>92</v>
      </c>
      <c r="C12" s="6" t="s">
        <v>121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10</v>
      </c>
      <c r="T12" s="6">
        <v>10</v>
      </c>
      <c r="U12" s="6">
        <v>10</v>
      </c>
      <c r="V12" s="6">
        <v>10</v>
      </c>
      <c r="W12" s="1">
        <f>SUM(T12:V12)</f>
        <v>30</v>
      </c>
      <c r="X12" s="6">
        <v>5</v>
      </c>
      <c r="Y12" s="6">
        <v>10</v>
      </c>
      <c r="Z12" s="6">
        <v>9.8</v>
      </c>
      <c r="AA12" s="6">
        <v>5</v>
      </c>
      <c r="AB12" s="1">
        <f>SUM(X12:AA12)</f>
        <v>29.8</v>
      </c>
      <c r="AC12" s="6">
        <v>75</v>
      </c>
      <c r="AD12" s="6">
        <f>AC12*0.15</f>
        <v>11.25</v>
      </c>
      <c r="AE12" s="6">
        <v>100</v>
      </c>
      <c r="AF12" s="6">
        <f>AE12*0.15</f>
        <v>15</v>
      </c>
      <c r="AG12" s="6">
        <f>SUM(S12,T12,U12,V12,X12,Y12,Z12,AA12,AD12,AF12)</f>
        <v>96.05</v>
      </c>
      <c r="AH12" s="6" t="s">
        <v>149</v>
      </c>
      <c r="AI12" s="6" t="s">
        <v>149</v>
      </c>
      <c r="AJ12" s="7" t="s">
        <v>166</v>
      </c>
      <c r="AK12" s="9"/>
      <c r="AL12" s="9"/>
    </row>
    <row r="13" spans="1:38" ht="12">
      <c r="A13" s="8" t="s">
        <v>41</v>
      </c>
      <c r="B13" s="5" t="s">
        <v>82</v>
      </c>
      <c r="C13" s="6" t="s">
        <v>133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10</v>
      </c>
      <c r="T13" s="6">
        <v>8</v>
      </c>
      <c r="U13" s="6">
        <v>10</v>
      </c>
      <c r="V13" s="6">
        <v>9</v>
      </c>
      <c r="W13" s="1">
        <f>SUM(T13:V13)</f>
        <v>27</v>
      </c>
      <c r="X13" s="6">
        <v>5</v>
      </c>
      <c r="Y13" s="6">
        <v>9.5</v>
      </c>
      <c r="Z13" s="6">
        <v>9.8</v>
      </c>
      <c r="AA13" s="6">
        <v>4.9</v>
      </c>
      <c r="AB13" s="1">
        <f>SUM(X13:AA13)</f>
        <v>29.200000000000003</v>
      </c>
      <c r="AC13" s="6">
        <v>100</v>
      </c>
      <c r="AD13" s="6">
        <f>AC13*0.15</f>
        <v>15</v>
      </c>
      <c r="AE13" s="6">
        <v>95</v>
      </c>
      <c r="AF13" s="6">
        <f>AE13*0.15</f>
        <v>14.25</v>
      </c>
      <c r="AG13" s="6">
        <f>SUM(S13,T13,U13,V13,X13,Y13,Z13,AA13,AD13,AF13)</f>
        <v>95.45</v>
      </c>
      <c r="AH13" s="6" t="s">
        <v>149</v>
      </c>
      <c r="AI13" s="6" t="s">
        <v>149</v>
      </c>
      <c r="AK13" s="9"/>
      <c r="AL13" s="9"/>
    </row>
    <row r="14" spans="1:38" ht="12">
      <c r="A14" s="10" t="s">
        <v>24</v>
      </c>
      <c r="B14" s="3" t="s">
        <v>65</v>
      </c>
      <c r="C14" s="1" t="s">
        <v>120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5"/>
      <c r="P14" s="15"/>
      <c r="Q14" s="15"/>
      <c r="R14" s="15" t="s">
        <v>111</v>
      </c>
      <c r="S14" s="6">
        <v>9</v>
      </c>
      <c r="T14" s="1">
        <v>8</v>
      </c>
      <c r="U14" s="1">
        <v>9</v>
      </c>
      <c r="V14" s="1">
        <v>10</v>
      </c>
      <c r="W14" s="1">
        <f>SUM(T14:V14)</f>
        <v>27</v>
      </c>
      <c r="X14" s="1">
        <v>5</v>
      </c>
      <c r="Y14" s="1">
        <v>10</v>
      </c>
      <c r="Z14" s="1">
        <v>10</v>
      </c>
      <c r="AA14" s="1">
        <v>5</v>
      </c>
      <c r="AB14" s="1">
        <f>SUM(X14:AA14)</f>
        <v>30</v>
      </c>
      <c r="AC14" s="1">
        <v>95</v>
      </c>
      <c r="AD14" s="6">
        <f>AC14*0.15</f>
        <v>14.25</v>
      </c>
      <c r="AE14" s="1">
        <v>100</v>
      </c>
      <c r="AF14" s="6">
        <f>AE14*0.15</f>
        <v>15</v>
      </c>
      <c r="AG14" s="6">
        <f>SUM(S14,T14,U14,V14,X14,Y14,Z14,AA14,AD14,AF14)</f>
        <v>95.25</v>
      </c>
      <c r="AH14" s="6" t="s">
        <v>149</v>
      </c>
      <c r="AI14" s="6" t="s">
        <v>149</v>
      </c>
      <c r="AK14" s="9"/>
      <c r="AL14" s="9"/>
    </row>
    <row r="15" spans="1:38" ht="12">
      <c r="A15" s="8" t="s">
        <v>21</v>
      </c>
      <c r="B15" s="5" t="s">
        <v>62</v>
      </c>
      <c r="C15" s="6" t="s">
        <v>121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 t="s">
        <v>111</v>
      </c>
      <c r="S15" s="6">
        <v>9</v>
      </c>
      <c r="T15" s="6">
        <v>10</v>
      </c>
      <c r="U15" s="6">
        <v>10</v>
      </c>
      <c r="V15" s="6">
        <v>10</v>
      </c>
      <c r="W15" s="1">
        <f>SUM(T15:V15)</f>
        <v>30</v>
      </c>
      <c r="X15" s="6">
        <v>5</v>
      </c>
      <c r="Y15" s="6">
        <v>10</v>
      </c>
      <c r="Z15" s="6">
        <v>9.8</v>
      </c>
      <c r="AA15" s="6">
        <v>5</v>
      </c>
      <c r="AB15" s="1">
        <f>SUM(X15:AA15)</f>
        <v>29.8</v>
      </c>
      <c r="AC15" s="6">
        <v>75</v>
      </c>
      <c r="AD15" s="6">
        <f>AC15*0.15</f>
        <v>11.25</v>
      </c>
      <c r="AE15" s="6">
        <v>100</v>
      </c>
      <c r="AF15" s="6">
        <f>AE15*0.15</f>
        <v>15</v>
      </c>
      <c r="AG15" s="6">
        <f>SUM(S15,T15,U15,V15,X15,Y15,Z15,AA15,AD15,AF15)</f>
        <v>95.05</v>
      </c>
      <c r="AH15" s="6" t="s">
        <v>149</v>
      </c>
      <c r="AI15" s="6" t="s">
        <v>149</v>
      </c>
      <c r="AK15" s="9"/>
      <c r="AL15" s="9"/>
    </row>
    <row r="16" spans="1:38" ht="12">
      <c r="A16" s="10" t="s">
        <v>20</v>
      </c>
      <c r="B16" s="3" t="s">
        <v>61</v>
      </c>
      <c r="C16" s="1" t="s">
        <v>127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5"/>
      <c r="Q16" s="15"/>
      <c r="R16" s="15"/>
      <c r="S16" s="6">
        <v>10</v>
      </c>
      <c r="T16" s="1">
        <v>10</v>
      </c>
      <c r="U16" s="1">
        <v>10</v>
      </c>
      <c r="V16" s="1">
        <v>10</v>
      </c>
      <c r="W16" s="1">
        <f>SUM(T16:V16)</f>
        <v>30</v>
      </c>
      <c r="X16" s="1">
        <v>4.9</v>
      </c>
      <c r="Y16" s="1">
        <v>10</v>
      </c>
      <c r="Z16" s="1">
        <v>9.6</v>
      </c>
      <c r="AA16" s="1">
        <v>4.9</v>
      </c>
      <c r="AB16" s="1">
        <f>SUM(X16:AA16)</f>
        <v>29.4</v>
      </c>
      <c r="AC16" s="1">
        <v>70</v>
      </c>
      <c r="AD16" s="6">
        <f>AC16*0.15</f>
        <v>10.5</v>
      </c>
      <c r="AE16" s="1">
        <v>100</v>
      </c>
      <c r="AF16" s="6">
        <f>AE16*0.15</f>
        <v>15</v>
      </c>
      <c r="AG16" s="6">
        <f>SUM(S16,T16,U16,V16,X16,Y16,Z16,AA16,AD16,AF16)</f>
        <v>94.9</v>
      </c>
      <c r="AH16" s="1" t="s">
        <v>156</v>
      </c>
      <c r="AI16" s="1" t="s">
        <v>149</v>
      </c>
      <c r="AK16" s="9"/>
      <c r="AL16" s="9"/>
    </row>
    <row r="17" spans="1:38" ht="12">
      <c r="A17" s="8" t="s">
        <v>6</v>
      </c>
      <c r="B17" s="5" t="s">
        <v>7</v>
      </c>
      <c r="C17" s="6" t="s">
        <v>118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10</v>
      </c>
      <c r="T17" s="6">
        <v>9</v>
      </c>
      <c r="U17" s="6">
        <v>10</v>
      </c>
      <c r="V17" s="6">
        <v>9</v>
      </c>
      <c r="W17" s="1">
        <f>SUM(T17:V17)</f>
        <v>28</v>
      </c>
      <c r="X17" s="6">
        <v>5</v>
      </c>
      <c r="Y17" s="6">
        <v>9.5</v>
      </c>
      <c r="Z17" s="6">
        <v>10</v>
      </c>
      <c r="AA17" s="6">
        <v>5</v>
      </c>
      <c r="AB17" s="1">
        <f>SUM(X17:AA17)</f>
        <v>29.5</v>
      </c>
      <c r="AC17" s="6">
        <v>80</v>
      </c>
      <c r="AD17" s="6">
        <f>AC17*0.15</f>
        <v>12</v>
      </c>
      <c r="AE17" s="6">
        <v>100</v>
      </c>
      <c r="AF17" s="6">
        <f>AE17*0.15</f>
        <v>15</v>
      </c>
      <c r="AG17" s="6">
        <f>SUM(S17,T17,U17,V17,X17,Y17,Z17,AA17,AD17,AF17)</f>
        <v>94.5</v>
      </c>
      <c r="AH17" s="1" t="s">
        <v>150</v>
      </c>
      <c r="AI17" s="1" t="s">
        <v>150</v>
      </c>
      <c r="AK17" s="9"/>
      <c r="AL17" s="9"/>
    </row>
    <row r="18" spans="1:38" ht="12">
      <c r="A18" s="8" t="s">
        <v>29</v>
      </c>
      <c r="B18" s="5" t="s">
        <v>70</v>
      </c>
      <c r="C18" s="6" t="s">
        <v>125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10</v>
      </c>
      <c r="T18" s="6">
        <v>9</v>
      </c>
      <c r="U18" s="6">
        <v>10</v>
      </c>
      <c r="V18" s="6">
        <v>10</v>
      </c>
      <c r="W18" s="1">
        <f>SUM(T18:V18)</f>
        <v>29</v>
      </c>
      <c r="X18" s="6">
        <v>5</v>
      </c>
      <c r="Y18" s="6">
        <v>9.5</v>
      </c>
      <c r="Z18" s="6">
        <v>9.8</v>
      </c>
      <c r="AA18" s="6">
        <v>4.9</v>
      </c>
      <c r="AB18" s="1">
        <f>SUM(X18:AA18)</f>
        <v>29.200000000000003</v>
      </c>
      <c r="AC18" s="6">
        <v>75</v>
      </c>
      <c r="AD18" s="6">
        <f>AC18*0.15</f>
        <v>11.25</v>
      </c>
      <c r="AE18" s="6">
        <v>100</v>
      </c>
      <c r="AF18" s="6">
        <f>AE18*0.15</f>
        <v>15</v>
      </c>
      <c r="AG18" s="6">
        <f>SUM(S18,T18,U18,V18,X18,Y18,Z18,AA18,AD18,AF18)</f>
        <v>94.45</v>
      </c>
      <c r="AH18" s="1" t="s">
        <v>150</v>
      </c>
      <c r="AI18" s="1" t="s">
        <v>150</v>
      </c>
      <c r="AK18" s="9"/>
      <c r="AL18" s="9"/>
    </row>
    <row r="19" spans="1:38" ht="12">
      <c r="A19" s="10" t="s">
        <v>47</v>
      </c>
      <c r="B19" s="3" t="s">
        <v>88</v>
      </c>
      <c r="C19" s="1" t="s">
        <v>122</v>
      </c>
      <c r="D19" s="1"/>
      <c r="E19" s="1"/>
      <c r="F19" s="1"/>
      <c r="G19" s="1"/>
      <c r="H19" s="1" t="s">
        <v>111</v>
      </c>
      <c r="I19" s="1"/>
      <c r="J19" s="1"/>
      <c r="K19" s="1"/>
      <c r="L19" s="1"/>
      <c r="M19" s="1"/>
      <c r="N19" s="1"/>
      <c r="O19" s="15"/>
      <c r="P19" s="15"/>
      <c r="Q19" s="15"/>
      <c r="R19" s="15"/>
      <c r="S19" s="6">
        <v>9</v>
      </c>
      <c r="T19" s="1">
        <v>10</v>
      </c>
      <c r="U19" s="1">
        <v>10</v>
      </c>
      <c r="V19" s="1">
        <v>10</v>
      </c>
      <c r="W19" s="1">
        <f>SUM(T19:V19)</f>
        <v>30</v>
      </c>
      <c r="X19" s="1">
        <v>5</v>
      </c>
      <c r="Y19" s="1">
        <v>10</v>
      </c>
      <c r="Z19" s="1">
        <v>9.9</v>
      </c>
      <c r="AA19" s="1">
        <v>5</v>
      </c>
      <c r="AB19" s="1">
        <f>SUM(X19:AA19)</f>
        <v>29.9</v>
      </c>
      <c r="AC19" s="1">
        <v>75</v>
      </c>
      <c r="AD19" s="6">
        <f>AC19*0.15</f>
        <v>11.25</v>
      </c>
      <c r="AE19" s="1">
        <v>95</v>
      </c>
      <c r="AF19" s="6">
        <f>AE19*0.15</f>
        <v>14.25</v>
      </c>
      <c r="AG19" s="6">
        <f>SUM(S19,T19,U19,V19,X19,Y19,Z19,AA19,AD19,AF19)</f>
        <v>94.4</v>
      </c>
      <c r="AH19" s="1" t="s">
        <v>150</v>
      </c>
      <c r="AI19" s="1" t="s">
        <v>150</v>
      </c>
      <c r="AK19" s="9"/>
      <c r="AL19" s="9"/>
    </row>
    <row r="20" spans="1:38" ht="12">
      <c r="A20" s="10" t="s">
        <v>19</v>
      </c>
      <c r="B20" s="3" t="s">
        <v>60</v>
      </c>
      <c r="C20" s="1" t="s">
        <v>117</v>
      </c>
      <c r="D20" s="1"/>
      <c r="E20" s="1"/>
      <c r="F20" s="1"/>
      <c r="G20" s="1"/>
      <c r="H20" s="1" t="s">
        <v>111</v>
      </c>
      <c r="I20" s="1"/>
      <c r="J20" s="1"/>
      <c r="K20" s="1"/>
      <c r="L20" s="1"/>
      <c r="M20" s="1"/>
      <c r="N20" s="1"/>
      <c r="O20" s="15"/>
      <c r="P20" s="15"/>
      <c r="Q20" s="15"/>
      <c r="R20" s="15"/>
      <c r="S20" s="6">
        <v>9</v>
      </c>
      <c r="T20" s="1">
        <v>9</v>
      </c>
      <c r="U20" s="1">
        <v>10</v>
      </c>
      <c r="V20" s="1">
        <v>10</v>
      </c>
      <c r="W20" s="1">
        <f>SUM(T20:V20)</f>
        <v>29</v>
      </c>
      <c r="X20" s="1">
        <v>4.7</v>
      </c>
      <c r="Y20" s="1">
        <v>9.7</v>
      </c>
      <c r="Z20" s="1">
        <v>9.8</v>
      </c>
      <c r="AA20" s="1">
        <v>5</v>
      </c>
      <c r="AB20" s="1">
        <f>SUM(X20:AA20)</f>
        <v>29.2</v>
      </c>
      <c r="AC20" s="1">
        <v>100</v>
      </c>
      <c r="AD20" s="6">
        <f>AC20*0.15</f>
        <v>15</v>
      </c>
      <c r="AE20" s="1">
        <v>80</v>
      </c>
      <c r="AF20" s="6">
        <f>AE20*0.15</f>
        <v>12</v>
      </c>
      <c r="AG20" s="6">
        <f>SUM(S20,T20,U20,V20,X20,Y20,Z20,AA20,AD20,AF20)</f>
        <v>94.2</v>
      </c>
      <c r="AH20" s="1" t="s">
        <v>150</v>
      </c>
      <c r="AI20" s="1" t="s">
        <v>150</v>
      </c>
      <c r="AK20" s="9"/>
      <c r="AL20" s="9"/>
    </row>
    <row r="21" spans="1:38" ht="12">
      <c r="A21" s="8" t="s">
        <v>27</v>
      </c>
      <c r="B21" s="5" t="s">
        <v>68</v>
      </c>
      <c r="C21" s="6" t="s">
        <v>115</v>
      </c>
      <c r="D21" s="6"/>
      <c r="E21" s="6"/>
      <c r="F21" s="6"/>
      <c r="G21" s="6" t="s">
        <v>111</v>
      </c>
      <c r="H21" s="6" t="s">
        <v>111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8</v>
      </c>
      <c r="T21" s="6">
        <v>8</v>
      </c>
      <c r="U21" s="6">
        <v>9</v>
      </c>
      <c r="V21" s="6">
        <v>10</v>
      </c>
      <c r="W21" s="1">
        <f>SUM(T21:V21)</f>
        <v>27</v>
      </c>
      <c r="X21" s="6">
        <v>4.5</v>
      </c>
      <c r="Y21" s="6">
        <v>10</v>
      </c>
      <c r="Z21" s="6">
        <v>9.7</v>
      </c>
      <c r="AA21" s="6">
        <v>5</v>
      </c>
      <c r="AB21" s="1">
        <f>SUM(X21:AA21)</f>
        <v>29.2</v>
      </c>
      <c r="AC21" s="6">
        <v>100</v>
      </c>
      <c r="AD21" s="6">
        <f>AC21*0.15</f>
        <v>15</v>
      </c>
      <c r="AE21" s="6">
        <v>100</v>
      </c>
      <c r="AF21" s="6">
        <f>AE21*0.15</f>
        <v>15</v>
      </c>
      <c r="AG21" s="6">
        <f>SUM(S21,T21,U21,V21,X21,Y21,Z21,AA21,AD21,AF21)</f>
        <v>94.2</v>
      </c>
      <c r="AH21" s="1" t="s">
        <v>150</v>
      </c>
      <c r="AI21" s="1" t="s">
        <v>150</v>
      </c>
      <c r="AK21" s="9"/>
      <c r="AL21" s="9"/>
    </row>
    <row r="22" spans="1:38" ht="12">
      <c r="A22" s="10" t="s">
        <v>49</v>
      </c>
      <c r="B22" s="3" t="s">
        <v>90</v>
      </c>
      <c r="C22" s="1" t="s">
        <v>128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"/>
      <c r="P22" s="15"/>
      <c r="Q22" s="15"/>
      <c r="R22" s="15"/>
      <c r="S22" s="6">
        <v>10</v>
      </c>
      <c r="T22" s="1">
        <v>9</v>
      </c>
      <c r="U22" s="1">
        <v>10</v>
      </c>
      <c r="V22" s="1">
        <v>10</v>
      </c>
      <c r="W22" s="1">
        <f>SUM(T22:V22)</f>
        <v>29</v>
      </c>
      <c r="X22" s="1">
        <v>4.5</v>
      </c>
      <c r="Y22" s="1">
        <v>10</v>
      </c>
      <c r="Z22" s="1">
        <v>9.9</v>
      </c>
      <c r="AA22" s="1">
        <v>5</v>
      </c>
      <c r="AB22" s="1">
        <f>SUM(X22:AA22)</f>
        <v>29.4</v>
      </c>
      <c r="AC22" s="1">
        <v>75</v>
      </c>
      <c r="AD22" s="6">
        <f>AC22*0.15</f>
        <v>11.25</v>
      </c>
      <c r="AE22" s="1">
        <v>90</v>
      </c>
      <c r="AF22" s="6">
        <f>AE22*0.15</f>
        <v>13.5</v>
      </c>
      <c r="AG22" s="6">
        <f>SUM(S22,T22,U22,V22,X22,Y22,Z22,AA22,AD22,AF22)</f>
        <v>93.15</v>
      </c>
      <c r="AH22" s="1" t="s">
        <v>150</v>
      </c>
      <c r="AI22" s="1" t="s">
        <v>150</v>
      </c>
      <c r="AK22" s="9"/>
      <c r="AL22" s="9"/>
    </row>
    <row r="23" spans="1:40" ht="12">
      <c r="A23" s="10" t="s">
        <v>40</v>
      </c>
      <c r="B23" s="3" t="s">
        <v>81</v>
      </c>
      <c r="C23" s="1" t="s">
        <v>128</v>
      </c>
      <c r="D23" s="1"/>
      <c r="E23" s="1"/>
      <c r="F23" s="1"/>
      <c r="G23" s="1"/>
      <c r="H23" s="1" t="s">
        <v>136</v>
      </c>
      <c r="I23" s="1"/>
      <c r="J23" s="1"/>
      <c r="K23" s="1"/>
      <c r="L23" s="1"/>
      <c r="M23" s="1"/>
      <c r="N23" s="1"/>
      <c r="O23" s="15"/>
      <c r="P23" s="15"/>
      <c r="Q23" s="15"/>
      <c r="R23" s="15"/>
      <c r="S23" s="6">
        <v>9</v>
      </c>
      <c r="T23" s="1">
        <v>10</v>
      </c>
      <c r="U23" s="1">
        <v>10</v>
      </c>
      <c r="V23" s="1">
        <v>10</v>
      </c>
      <c r="W23" s="1">
        <f>SUM(T23:V23)</f>
        <v>30</v>
      </c>
      <c r="X23" s="1">
        <v>4.5</v>
      </c>
      <c r="Y23" s="1">
        <v>10</v>
      </c>
      <c r="Z23" s="1">
        <v>9.9</v>
      </c>
      <c r="AA23" s="1">
        <v>5</v>
      </c>
      <c r="AB23" s="1">
        <f>SUM(X23:AA23)</f>
        <v>29.4</v>
      </c>
      <c r="AC23" s="1">
        <v>70</v>
      </c>
      <c r="AD23" s="6">
        <f>AC23*0.15</f>
        <v>10.5</v>
      </c>
      <c r="AE23" s="1">
        <v>80</v>
      </c>
      <c r="AF23" s="6">
        <f>AE23*0.15</f>
        <v>12</v>
      </c>
      <c r="AG23" s="6">
        <f>SUM(S23,T23,U23,V23,X23,Y23,Z23,AA23,AD23,AF23)</f>
        <v>90.9</v>
      </c>
      <c r="AH23" s="1" t="s">
        <v>151</v>
      </c>
      <c r="AI23" s="1" t="s">
        <v>151</v>
      </c>
      <c r="AK23" s="9"/>
      <c r="AL23" s="9"/>
      <c r="AN23" s="11"/>
    </row>
    <row r="24" spans="1:38" ht="12">
      <c r="A24" s="10" t="s">
        <v>44</v>
      </c>
      <c r="B24" s="3" t="s">
        <v>85</v>
      </c>
      <c r="C24" s="1" t="s">
        <v>120</v>
      </c>
      <c r="D24" s="1"/>
      <c r="E24" s="1"/>
      <c r="F24" s="1"/>
      <c r="G24" s="1"/>
      <c r="H24" s="1"/>
      <c r="I24" s="1" t="s">
        <v>111</v>
      </c>
      <c r="J24" s="1"/>
      <c r="K24" s="1"/>
      <c r="L24" s="1"/>
      <c r="M24" s="1"/>
      <c r="N24" s="1"/>
      <c r="O24" s="15"/>
      <c r="P24" s="15"/>
      <c r="Q24" s="15"/>
      <c r="R24" s="15"/>
      <c r="S24" s="6">
        <v>9</v>
      </c>
      <c r="T24" s="1">
        <v>10</v>
      </c>
      <c r="U24" s="1">
        <v>10</v>
      </c>
      <c r="V24" s="1">
        <v>10</v>
      </c>
      <c r="W24" s="1">
        <f>SUM(T24:V24)</f>
        <v>30</v>
      </c>
      <c r="X24" s="1">
        <v>5</v>
      </c>
      <c r="Y24" s="1">
        <v>10</v>
      </c>
      <c r="Z24" s="1">
        <v>10</v>
      </c>
      <c r="AA24" s="1">
        <v>5</v>
      </c>
      <c r="AB24" s="1">
        <f>SUM(X24:AA24)</f>
        <v>30</v>
      </c>
      <c r="AC24" s="1">
        <v>80</v>
      </c>
      <c r="AD24" s="6">
        <f>AC24*0.15</f>
        <v>12</v>
      </c>
      <c r="AE24" s="1">
        <v>65</v>
      </c>
      <c r="AF24" s="6">
        <f>AE24*0.15</f>
        <v>9.75</v>
      </c>
      <c r="AG24" s="6">
        <f>SUM(S24,T24,U24,V24,X24,Y24,Z24,AA24,AD24,AF24)</f>
        <v>90.75</v>
      </c>
      <c r="AH24" s="1" t="s">
        <v>151</v>
      </c>
      <c r="AI24" s="1" t="s">
        <v>151</v>
      </c>
      <c r="AK24" s="9"/>
      <c r="AL24" s="9"/>
    </row>
    <row r="25" spans="1:38" ht="12">
      <c r="A25" s="8" t="s">
        <v>16</v>
      </c>
      <c r="B25" s="5" t="s">
        <v>57</v>
      </c>
      <c r="C25" s="6" t="s">
        <v>125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10</v>
      </c>
      <c r="T25" s="6">
        <v>8</v>
      </c>
      <c r="U25" s="6">
        <v>9</v>
      </c>
      <c r="V25" s="6">
        <v>9</v>
      </c>
      <c r="W25" s="1">
        <f>SUM(T25:V25)</f>
        <v>26</v>
      </c>
      <c r="X25" s="6">
        <v>5</v>
      </c>
      <c r="Y25" s="6">
        <v>9.5</v>
      </c>
      <c r="Z25" s="6">
        <v>9.8</v>
      </c>
      <c r="AA25" s="6">
        <v>4.9</v>
      </c>
      <c r="AB25" s="1">
        <f>SUM(X25:AA25)</f>
        <v>29.200000000000003</v>
      </c>
      <c r="AC25" s="6">
        <v>80</v>
      </c>
      <c r="AD25" s="6">
        <f>AC25*0.15</f>
        <v>12</v>
      </c>
      <c r="AE25" s="6">
        <v>80</v>
      </c>
      <c r="AF25" s="6">
        <f>AE25*0.15</f>
        <v>12</v>
      </c>
      <c r="AG25" s="6">
        <f>SUM(S25,T25,U25,V25,X25,Y25,Z25,AA25,AD25,AF25)</f>
        <v>89.2</v>
      </c>
      <c r="AH25" s="1" t="s">
        <v>151</v>
      </c>
      <c r="AI25" s="1" t="s">
        <v>151</v>
      </c>
      <c r="AK25" s="9"/>
      <c r="AL25" s="9"/>
    </row>
    <row r="26" spans="1:40" ht="12">
      <c r="A26" s="10" t="s">
        <v>36</v>
      </c>
      <c r="B26" s="3" t="s">
        <v>77</v>
      </c>
      <c r="C26" s="1" t="s">
        <v>116</v>
      </c>
      <c r="D26" s="1"/>
      <c r="E26" s="1"/>
      <c r="F26" s="1"/>
      <c r="G26" s="1"/>
      <c r="H26" s="1" t="s">
        <v>111</v>
      </c>
      <c r="I26" s="1"/>
      <c r="J26" s="1"/>
      <c r="K26" s="1"/>
      <c r="L26" s="1"/>
      <c r="M26" s="1"/>
      <c r="N26" s="1"/>
      <c r="O26" s="15"/>
      <c r="P26" s="15"/>
      <c r="Q26" s="15" t="s">
        <v>111</v>
      </c>
      <c r="R26" s="15"/>
      <c r="S26" s="6">
        <v>8</v>
      </c>
      <c r="T26" s="1">
        <v>8</v>
      </c>
      <c r="U26" s="1">
        <v>10</v>
      </c>
      <c r="V26" s="1">
        <v>10</v>
      </c>
      <c r="W26" s="1">
        <f>SUM(T26:V26)</f>
        <v>28</v>
      </c>
      <c r="X26" s="1">
        <v>4.7</v>
      </c>
      <c r="Y26" s="1">
        <v>9.7</v>
      </c>
      <c r="Z26" s="1">
        <v>9.8</v>
      </c>
      <c r="AA26" s="1">
        <v>5</v>
      </c>
      <c r="AB26" s="1">
        <f>SUM(X26:AA26)</f>
        <v>29.2</v>
      </c>
      <c r="AC26" s="1">
        <v>80</v>
      </c>
      <c r="AD26" s="6">
        <f>AC26*0.15</f>
        <v>12</v>
      </c>
      <c r="AE26" s="1">
        <v>80</v>
      </c>
      <c r="AF26" s="6">
        <f>AE26*0.15</f>
        <v>12</v>
      </c>
      <c r="AG26" s="6">
        <f>SUM(S26,T26,U26,V26,X26,Y26,Z26,AA26,AD26,AF26)</f>
        <v>89.2</v>
      </c>
      <c r="AH26" s="1" t="s">
        <v>151</v>
      </c>
      <c r="AI26" s="1" t="s">
        <v>151</v>
      </c>
      <c r="AK26" s="9"/>
      <c r="AL26" s="9"/>
      <c r="AN26" s="11"/>
    </row>
    <row r="27" spans="1:40" ht="12">
      <c r="A27" s="10" t="s">
        <v>45</v>
      </c>
      <c r="B27" s="3" t="s">
        <v>86</v>
      </c>
      <c r="C27" s="1" t="s">
        <v>123</v>
      </c>
      <c r="D27" s="1"/>
      <c r="E27" s="1"/>
      <c r="F27" s="1" t="s">
        <v>111</v>
      </c>
      <c r="G27" s="1"/>
      <c r="H27" s="1"/>
      <c r="I27" s="1" t="s">
        <v>111</v>
      </c>
      <c r="J27" s="1"/>
      <c r="K27" s="1"/>
      <c r="L27" s="1"/>
      <c r="M27" s="1"/>
      <c r="N27" s="1"/>
      <c r="O27" s="15"/>
      <c r="P27" s="15"/>
      <c r="Q27" s="15" t="s">
        <v>111</v>
      </c>
      <c r="R27" s="15"/>
      <c r="S27" s="6">
        <v>7</v>
      </c>
      <c r="T27" s="1">
        <v>8</v>
      </c>
      <c r="U27" s="1">
        <v>10</v>
      </c>
      <c r="V27" s="1">
        <v>7</v>
      </c>
      <c r="W27" s="1">
        <f>SUM(T27:V27)</f>
        <v>25</v>
      </c>
      <c r="X27" s="1">
        <v>5</v>
      </c>
      <c r="Y27" s="1">
        <v>9.7</v>
      </c>
      <c r="Z27" s="1">
        <v>9.5</v>
      </c>
      <c r="AA27" s="1">
        <v>5</v>
      </c>
      <c r="AB27" s="1">
        <f>SUM(X27:AA27)</f>
        <v>29.2</v>
      </c>
      <c r="AC27" s="1">
        <v>85</v>
      </c>
      <c r="AD27" s="6">
        <f>AC27*0.15</f>
        <v>12.75</v>
      </c>
      <c r="AE27" s="1">
        <v>95</v>
      </c>
      <c r="AF27" s="6">
        <f>AE27*0.15</f>
        <v>14.25</v>
      </c>
      <c r="AG27" s="6">
        <f>SUM(S27,T27,U27,V27,X27,Y27,Z27,AA27,AD27,AF27)</f>
        <v>88.2</v>
      </c>
      <c r="AH27" s="1" t="s">
        <v>151</v>
      </c>
      <c r="AI27" s="1" t="s">
        <v>151</v>
      </c>
      <c r="AK27" s="9"/>
      <c r="AL27" s="9"/>
      <c r="AN27" s="11" t="s">
        <v>138</v>
      </c>
    </row>
    <row r="28" spans="1:38" ht="12">
      <c r="A28" s="8" t="s">
        <v>46</v>
      </c>
      <c r="B28" s="5" t="s">
        <v>87</v>
      </c>
      <c r="C28" s="6" t="s">
        <v>124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 t="s">
        <v>111</v>
      </c>
      <c r="Q28" s="6"/>
      <c r="R28" s="6" t="s">
        <v>111</v>
      </c>
      <c r="S28" s="6">
        <v>8</v>
      </c>
      <c r="T28" s="6">
        <v>9</v>
      </c>
      <c r="U28" s="6">
        <v>9</v>
      </c>
      <c r="V28" s="6">
        <v>9</v>
      </c>
      <c r="W28" s="1">
        <f>SUM(T28:V28)</f>
        <v>27</v>
      </c>
      <c r="X28" s="6">
        <v>5</v>
      </c>
      <c r="Y28" s="6">
        <v>10</v>
      </c>
      <c r="Z28" s="6">
        <v>9.9</v>
      </c>
      <c r="AA28" s="6">
        <v>5</v>
      </c>
      <c r="AB28" s="1">
        <f>SUM(X28:AA28)</f>
        <v>29.9</v>
      </c>
      <c r="AC28" s="6">
        <v>70</v>
      </c>
      <c r="AD28" s="6">
        <f>AC28*0.15</f>
        <v>10.5</v>
      </c>
      <c r="AE28" s="6">
        <v>70</v>
      </c>
      <c r="AF28" s="6">
        <f>AE28*0.15</f>
        <v>10.5</v>
      </c>
      <c r="AG28" s="6">
        <f>SUM(S28,T28,U28,V28,X28,Y28,Z28,AA28,AD28,AF28)</f>
        <v>85.9</v>
      </c>
      <c r="AH28" s="1" t="s">
        <v>151</v>
      </c>
      <c r="AI28" s="1" t="s">
        <v>151</v>
      </c>
      <c r="AJ28" s="7" t="s">
        <v>166</v>
      </c>
      <c r="AK28" s="9"/>
      <c r="AL28" s="9"/>
    </row>
    <row r="29" spans="1:40" ht="12">
      <c r="A29" s="8" t="s">
        <v>39</v>
      </c>
      <c r="B29" s="5" t="s">
        <v>80</v>
      </c>
      <c r="C29" s="6" t="s">
        <v>118</v>
      </c>
      <c r="D29" s="6"/>
      <c r="E29" s="6"/>
      <c r="F29" s="6"/>
      <c r="G29" s="6"/>
      <c r="H29" s="6"/>
      <c r="I29" s="6"/>
      <c r="J29" s="6" t="s">
        <v>111</v>
      </c>
      <c r="K29" s="6"/>
      <c r="L29" s="6"/>
      <c r="M29" s="6"/>
      <c r="N29" s="6" t="s">
        <v>111</v>
      </c>
      <c r="O29" s="6"/>
      <c r="P29" s="6"/>
      <c r="Q29" s="6"/>
      <c r="R29" s="6" t="s">
        <v>111</v>
      </c>
      <c r="S29" s="6">
        <v>7</v>
      </c>
      <c r="T29" s="6">
        <v>8</v>
      </c>
      <c r="U29" s="6">
        <v>9</v>
      </c>
      <c r="V29" s="6">
        <v>8</v>
      </c>
      <c r="W29" s="1">
        <f>SUM(T29:V29)</f>
        <v>25</v>
      </c>
      <c r="X29" s="6">
        <v>5</v>
      </c>
      <c r="Y29" s="6">
        <v>9.5</v>
      </c>
      <c r="Z29" s="6">
        <v>10</v>
      </c>
      <c r="AA29" s="6">
        <v>5</v>
      </c>
      <c r="AB29" s="1">
        <f>SUM(X29:AA29)</f>
        <v>29.5</v>
      </c>
      <c r="AC29" s="6">
        <v>80</v>
      </c>
      <c r="AD29" s="6">
        <f>AC29*0.15</f>
        <v>12</v>
      </c>
      <c r="AE29" s="6">
        <v>80</v>
      </c>
      <c r="AF29" s="6">
        <f>AE29*0.15</f>
        <v>12</v>
      </c>
      <c r="AG29" s="6">
        <f>SUM(S29,T29,U29,V29,X29,Y29,Z29,AA29,AD29,AF29)</f>
        <v>85.5</v>
      </c>
      <c r="AH29" s="6" t="s">
        <v>157</v>
      </c>
      <c r="AI29" s="6" t="s">
        <v>151</v>
      </c>
      <c r="AK29" s="9"/>
      <c r="AL29" s="9"/>
      <c r="AN29" s="11"/>
    </row>
    <row r="30" spans="1:38" ht="12">
      <c r="A30" s="8" t="s">
        <v>31</v>
      </c>
      <c r="B30" s="5" t="s">
        <v>72</v>
      </c>
      <c r="C30" s="6" t="s">
        <v>115</v>
      </c>
      <c r="D30" s="6"/>
      <c r="E30" s="6"/>
      <c r="F30" s="6"/>
      <c r="G30" s="6" t="s">
        <v>111</v>
      </c>
      <c r="H30" s="6" t="s">
        <v>111</v>
      </c>
      <c r="I30" s="6"/>
      <c r="J30" s="6" t="s">
        <v>111</v>
      </c>
      <c r="K30" s="6"/>
      <c r="L30" s="6"/>
      <c r="M30" s="6"/>
      <c r="N30" s="6"/>
      <c r="O30" s="6"/>
      <c r="P30" s="6"/>
      <c r="Q30" s="6"/>
      <c r="R30" s="6"/>
      <c r="S30" s="6">
        <v>7</v>
      </c>
      <c r="T30" s="6">
        <v>8</v>
      </c>
      <c r="U30" s="6">
        <v>9</v>
      </c>
      <c r="V30" s="6">
        <v>8</v>
      </c>
      <c r="W30" s="1">
        <f>SUM(T30:V30)</f>
        <v>25</v>
      </c>
      <c r="X30" s="6">
        <v>4.5</v>
      </c>
      <c r="Y30" s="6">
        <v>10</v>
      </c>
      <c r="Z30" s="6">
        <v>9.7</v>
      </c>
      <c r="AA30" s="6">
        <v>5</v>
      </c>
      <c r="AB30" s="1">
        <f>SUM(X30:AA30)</f>
        <v>29.2</v>
      </c>
      <c r="AC30" s="6">
        <v>65</v>
      </c>
      <c r="AD30" s="6">
        <f>AC30*0.15</f>
        <v>9.75</v>
      </c>
      <c r="AE30" s="6">
        <v>90</v>
      </c>
      <c r="AF30" s="6">
        <f>AE30*0.15</f>
        <v>13.5</v>
      </c>
      <c r="AG30" s="6">
        <f>SUM(S30,T30,U30,V30,X30,Y30,Z30,AA30,AD30,AF30)</f>
        <v>84.45</v>
      </c>
      <c r="AH30" s="1" t="s">
        <v>151</v>
      </c>
      <c r="AI30" s="1" t="s">
        <v>151</v>
      </c>
      <c r="AK30" s="9"/>
      <c r="AL30" s="9"/>
    </row>
    <row r="31" spans="1:40" ht="12">
      <c r="A31" s="8" t="s">
        <v>12</v>
      </c>
      <c r="B31" s="5" t="s">
        <v>53</v>
      </c>
      <c r="C31" s="6" t="s">
        <v>126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 t="s">
        <v>111</v>
      </c>
      <c r="S31" s="6">
        <v>9</v>
      </c>
      <c r="T31" s="6">
        <v>8</v>
      </c>
      <c r="U31" s="6">
        <v>9</v>
      </c>
      <c r="V31" s="6">
        <v>8</v>
      </c>
      <c r="W31" s="1">
        <f>SUM(T31:V31)</f>
        <v>25</v>
      </c>
      <c r="X31" s="6">
        <v>4.5</v>
      </c>
      <c r="Y31" s="6">
        <v>8</v>
      </c>
      <c r="Z31" s="6">
        <v>9.3</v>
      </c>
      <c r="AA31" s="6">
        <v>4</v>
      </c>
      <c r="AB31" s="1">
        <f>SUM(X31:AA31)</f>
        <v>25.8</v>
      </c>
      <c r="AC31" s="6">
        <v>70</v>
      </c>
      <c r="AD31" s="6">
        <f>AC31*0.15</f>
        <v>10.5</v>
      </c>
      <c r="AE31" s="6">
        <v>90</v>
      </c>
      <c r="AF31" s="6">
        <f>AE31*0.15</f>
        <v>13.5</v>
      </c>
      <c r="AG31" s="6">
        <f>SUM(S31,T31,U31,V31,X31,Y31,Z31,AA31,AD31,AF31)</f>
        <v>83.8</v>
      </c>
      <c r="AH31" s="1" t="s">
        <v>151</v>
      </c>
      <c r="AI31" s="1" t="s">
        <v>151</v>
      </c>
      <c r="AK31" s="9"/>
      <c r="AL31" s="9"/>
      <c r="AN31" s="11"/>
    </row>
    <row r="32" spans="1:40" ht="12">
      <c r="A32" s="10" t="s">
        <v>17</v>
      </c>
      <c r="B32" s="3" t="s">
        <v>58</v>
      </c>
      <c r="C32" s="1" t="s">
        <v>123</v>
      </c>
      <c r="D32" s="1"/>
      <c r="E32" s="1"/>
      <c r="F32" s="1"/>
      <c r="G32" s="1"/>
      <c r="H32" s="1" t="s">
        <v>111</v>
      </c>
      <c r="I32" s="1"/>
      <c r="J32" s="1"/>
      <c r="K32" s="1"/>
      <c r="L32" s="1"/>
      <c r="M32" s="1"/>
      <c r="N32" s="1"/>
      <c r="O32" s="15"/>
      <c r="P32" s="15"/>
      <c r="Q32" s="15"/>
      <c r="R32" s="15"/>
      <c r="S32" s="6">
        <v>9</v>
      </c>
      <c r="T32" s="1">
        <v>8</v>
      </c>
      <c r="U32" s="1">
        <v>9</v>
      </c>
      <c r="V32" s="1">
        <v>9</v>
      </c>
      <c r="W32" s="1">
        <f>SUM(T32:V32)</f>
        <v>26</v>
      </c>
      <c r="X32" s="1">
        <v>5</v>
      </c>
      <c r="Y32" s="1">
        <v>9.7</v>
      </c>
      <c r="Z32" s="1">
        <v>9.5</v>
      </c>
      <c r="AA32" s="1">
        <v>5</v>
      </c>
      <c r="AB32" s="1">
        <f>SUM(X32:AA32)</f>
        <v>29.2</v>
      </c>
      <c r="AC32" s="1">
        <v>60</v>
      </c>
      <c r="AD32" s="6">
        <f>AC32*0.15</f>
        <v>9</v>
      </c>
      <c r="AE32" s="1">
        <v>70</v>
      </c>
      <c r="AF32" s="6">
        <f>AE32*0.15</f>
        <v>10.5</v>
      </c>
      <c r="AG32" s="6">
        <f>SUM(S32,T32,U32,V32,X32,Y32,Z32,AA32,AD32,AF32)</f>
        <v>83.7</v>
      </c>
      <c r="AH32" s="1" t="s">
        <v>158</v>
      </c>
      <c r="AI32" s="1" t="s">
        <v>152</v>
      </c>
      <c r="AK32" s="9"/>
      <c r="AL32" s="9"/>
      <c r="AN32" s="11"/>
    </row>
    <row r="33" spans="1:38" ht="12">
      <c r="A33" s="10" t="s">
        <v>35</v>
      </c>
      <c r="B33" s="3" t="s">
        <v>76</v>
      </c>
      <c r="C33" s="1" t="s">
        <v>116</v>
      </c>
      <c r="D33" s="1"/>
      <c r="E33" s="1"/>
      <c r="F33" s="1" t="s">
        <v>112</v>
      </c>
      <c r="G33" s="1"/>
      <c r="H33" s="1" t="s">
        <v>111</v>
      </c>
      <c r="I33" s="1"/>
      <c r="J33" s="1"/>
      <c r="K33" s="1"/>
      <c r="L33" s="1"/>
      <c r="M33" s="1"/>
      <c r="N33" s="1"/>
      <c r="O33" s="15"/>
      <c r="P33" s="15"/>
      <c r="Q33" s="15"/>
      <c r="R33" s="15"/>
      <c r="S33" s="6">
        <v>8</v>
      </c>
      <c r="T33" s="1">
        <v>8</v>
      </c>
      <c r="U33" s="1">
        <v>10</v>
      </c>
      <c r="V33" s="1">
        <v>9</v>
      </c>
      <c r="W33" s="1">
        <f>SUM(T33:V33)</f>
        <v>27</v>
      </c>
      <c r="X33" s="1">
        <v>4.7</v>
      </c>
      <c r="Y33" s="1">
        <v>9.7</v>
      </c>
      <c r="Z33" s="1">
        <v>9.8</v>
      </c>
      <c r="AA33" s="1">
        <v>5</v>
      </c>
      <c r="AB33" s="1">
        <f>SUM(X33:AA33)</f>
        <v>29.2</v>
      </c>
      <c r="AC33" s="1">
        <v>60</v>
      </c>
      <c r="AD33" s="6">
        <f>AC33*0.15</f>
        <v>9</v>
      </c>
      <c r="AE33" s="1">
        <v>70</v>
      </c>
      <c r="AF33" s="6">
        <f>AE33*0.15</f>
        <v>10.5</v>
      </c>
      <c r="AG33" s="6">
        <f>SUM(S33,T33,U33,V33,X33,Y33,Z33,AA33,AD33,AF33)</f>
        <v>83.7</v>
      </c>
      <c r="AH33" s="1" t="s">
        <v>158</v>
      </c>
      <c r="AI33" s="1" t="s">
        <v>152</v>
      </c>
      <c r="AK33" s="9"/>
      <c r="AL33" s="9"/>
    </row>
    <row r="34" spans="1:40" ht="12">
      <c r="A34" s="8" t="s">
        <v>28</v>
      </c>
      <c r="B34" s="5" t="s">
        <v>69</v>
      </c>
      <c r="C34" s="6" t="s">
        <v>131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111</v>
      </c>
      <c r="O34" s="6"/>
      <c r="P34" s="6"/>
      <c r="Q34" s="6"/>
      <c r="R34" s="6" t="s">
        <v>111</v>
      </c>
      <c r="S34" s="6">
        <v>8</v>
      </c>
      <c r="T34" s="6">
        <v>9</v>
      </c>
      <c r="U34" s="6">
        <v>9</v>
      </c>
      <c r="V34" s="6">
        <v>10</v>
      </c>
      <c r="W34" s="1">
        <f>SUM(T34:V34)</f>
        <v>28</v>
      </c>
      <c r="X34" s="6">
        <v>5</v>
      </c>
      <c r="Y34" s="6">
        <v>8</v>
      </c>
      <c r="Z34" s="6">
        <v>9.8</v>
      </c>
      <c r="AA34" s="6">
        <v>5</v>
      </c>
      <c r="AB34" s="1">
        <f>SUM(X34:AA34)</f>
        <v>27.8</v>
      </c>
      <c r="AC34" s="6">
        <v>80</v>
      </c>
      <c r="AD34" s="6">
        <f>AC34*0.15</f>
        <v>12</v>
      </c>
      <c r="AE34" s="6">
        <v>50</v>
      </c>
      <c r="AF34" s="6">
        <f>AE34*0.15</f>
        <v>7.5</v>
      </c>
      <c r="AG34" s="6">
        <f>SUM(S34,T34,U34,V34,X34,Y34,Z34,AA34,AD34,AF34)</f>
        <v>83.3</v>
      </c>
      <c r="AH34" s="6" t="s">
        <v>152</v>
      </c>
      <c r="AI34" s="6" t="s">
        <v>152</v>
      </c>
      <c r="AK34" s="9"/>
      <c r="AL34" s="9"/>
      <c r="AN34" s="11"/>
    </row>
    <row r="35" spans="1:38" ht="12">
      <c r="A35" s="8" t="s">
        <v>42</v>
      </c>
      <c r="B35" s="5" t="s">
        <v>83</v>
      </c>
      <c r="C35" s="6" t="s">
        <v>131</v>
      </c>
      <c r="D35" s="6"/>
      <c r="E35" s="6"/>
      <c r="F35" s="6" t="s">
        <v>113</v>
      </c>
      <c r="G35" s="6"/>
      <c r="H35" s="6" t="s">
        <v>111</v>
      </c>
      <c r="I35" s="6" t="s">
        <v>111</v>
      </c>
      <c r="J35" s="6"/>
      <c r="K35" s="6"/>
      <c r="L35" s="6"/>
      <c r="M35" s="6"/>
      <c r="N35" s="6"/>
      <c r="O35" s="6"/>
      <c r="P35" s="6"/>
      <c r="Q35" s="6" t="s">
        <v>111</v>
      </c>
      <c r="R35" s="6"/>
      <c r="S35" s="6">
        <v>7</v>
      </c>
      <c r="T35" s="6">
        <v>9</v>
      </c>
      <c r="U35" s="6">
        <v>10</v>
      </c>
      <c r="V35" s="6">
        <v>8</v>
      </c>
      <c r="W35" s="1">
        <f>SUM(T35:V35)</f>
        <v>27</v>
      </c>
      <c r="X35" s="6">
        <v>5</v>
      </c>
      <c r="Y35" s="6">
        <v>8</v>
      </c>
      <c r="Z35" s="6">
        <v>9.8</v>
      </c>
      <c r="AA35" s="6">
        <v>5</v>
      </c>
      <c r="AB35" s="1">
        <f>SUM(X35:AA35)</f>
        <v>27.8</v>
      </c>
      <c r="AC35" s="6">
        <f>AE35*0.7</f>
        <v>56</v>
      </c>
      <c r="AD35" s="6">
        <f>AC35*0.15</f>
        <v>8.4</v>
      </c>
      <c r="AE35" s="6">
        <v>80</v>
      </c>
      <c r="AF35" s="6">
        <f>AE35*0.15</f>
        <v>12</v>
      </c>
      <c r="AG35" s="6">
        <f>SUM(S35,T35,U35,V35,X35,Y35,Z35,AA35,AD35,AF35)</f>
        <v>82.2</v>
      </c>
      <c r="AH35" s="6" t="s">
        <v>152</v>
      </c>
      <c r="AI35" s="6" t="s">
        <v>152</v>
      </c>
      <c r="AK35" s="9"/>
      <c r="AL35" s="9"/>
    </row>
    <row r="36" spans="1:40" ht="12">
      <c r="A36" s="8" t="s">
        <v>38</v>
      </c>
      <c r="B36" s="5" t="s">
        <v>79</v>
      </c>
      <c r="C36" s="6" t="s">
        <v>118</v>
      </c>
      <c r="D36" s="6"/>
      <c r="E36" s="6"/>
      <c r="F36" s="6"/>
      <c r="G36" s="6"/>
      <c r="H36" s="6" t="s">
        <v>111</v>
      </c>
      <c r="I36" s="6" t="s">
        <v>111</v>
      </c>
      <c r="J36" s="6"/>
      <c r="K36" s="6"/>
      <c r="L36" s="6"/>
      <c r="M36" s="6"/>
      <c r="N36" s="6" t="s">
        <v>111</v>
      </c>
      <c r="O36" s="6"/>
      <c r="P36" s="6"/>
      <c r="Q36" s="6"/>
      <c r="R36" s="6" t="s">
        <v>111</v>
      </c>
      <c r="S36" s="6">
        <v>6</v>
      </c>
      <c r="T36" s="6">
        <v>8</v>
      </c>
      <c r="U36" s="6">
        <v>9</v>
      </c>
      <c r="V36" s="6">
        <v>8</v>
      </c>
      <c r="W36" s="1">
        <f>SUM(T36:V36)</f>
        <v>25</v>
      </c>
      <c r="X36" s="6">
        <v>5</v>
      </c>
      <c r="Y36" s="6">
        <v>9.5</v>
      </c>
      <c r="Z36" s="6">
        <v>10</v>
      </c>
      <c r="AA36" s="6">
        <v>5</v>
      </c>
      <c r="AB36" s="1">
        <f>SUM(X36:AA36)</f>
        <v>29.5</v>
      </c>
      <c r="AC36" s="6">
        <v>75</v>
      </c>
      <c r="AD36" s="6">
        <f>AC36*0.15</f>
        <v>11.25</v>
      </c>
      <c r="AE36" s="6">
        <v>65</v>
      </c>
      <c r="AF36" s="6">
        <f>AE36*0.15</f>
        <v>9.75</v>
      </c>
      <c r="AG36" s="6">
        <f>SUM(S36,T36,U36,V36,X36,Y36,Z36,AA36,AD36,AF36)</f>
        <v>81.5</v>
      </c>
      <c r="AH36" s="6" t="s">
        <v>152</v>
      </c>
      <c r="AI36" s="6" t="s">
        <v>152</v>
      </c>
      <c r="AK36" s="9"/>
      <c r="AL36" s="9"/>
      <c r="AN36" s="11"/>
    </row>
    <row r="37" spans="1:38" ht="12">
      <c r="A37" s="8" t="s">
        <v>18</v>
      </c>
      <c r="B37" s="5" t="s">
        <v>59</v>
      </c>
      <c r="C37" s="6" t="s">
        <v>126</v>
      </c>
      <c r="D37" s="6"/>
      <c r="E37" s="6"/>
      <c r="F37" s="6"/>
      <c r="G37" s="6"/>
      <c r="H37" s="6" t="s">
        <v>111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9</v>
      </c>
      <c r="T37" s="6">
        <v>8</v>
      </c>
      <c r="U37" s="6">
        <v>9</v>
      </c>
      <c r="V37" s="6">
        <v>8</v>
      </c>
      <c r="W37" s="1">
        <f>SUM(T37:V37)</f>
        <v>25</v>
      </c>
      <c r="X37" s="6">
        <v>4.5</v>
      </c>
      <c r="Y37" s="6">
        <v>8</v>
      </c>
      <c r="Z37" s="6">
        <v>9.3</v>
      </c>
      <c r="AA37" s="6">
        <v>4</v>
      </c>
      <c r="AB37" s="1">
        <f>SUM(X37:AA37)</f>
        <v>25.8</v>
      </c>
      <c r="AC37" s="6">
        <v>70</v>
      </c>
      <c r="AD37" s="6">
        <f>AC37*0.15</f>
        <v>10.5</v>
      </c>
      <c r="AE37" s="6">
        <v>70</v>
      </c>
      <c r="AF37" s="6">
        <f>AE37*0.15</f>
        <v>10.5</v>
      </c>
      <c r="AG37" s="6">
        <f>SUM(S37,T37,U37,V37,X37,Y37,Z37,AA37,AD37,AF37)</f>
        <v>80.8</v>
      </c>
      <c r="AH37" s="6" t="s">
        <v>152</v>
      </c>
      <c r="AI37" s="6" t="s">
        <v>152</v>
      </c>
      <c r="AK37" s="9"/>
      <c r="AL37" s="9"/>
    </row>
    <row r="38" spans="1:38" ht="12">
      <c r="A38" s="8" t="s">
        <v>50</v>
      </c>
      <c r="B38" s="5" t="s">
        <v>91</v>
      </c>
      <c r="C38" s="6" t="s">
        <v>132</v>
      </c>
      <c r="D38" s="6"/>
      <c r="E38" s="6"/>
      <c r="F38" s="6"/>
      <c r="G38" s="6"/>
      <c r="H38" s="6"/>
      <c r="I38" s="6" t="s">
        <v>111</v>
      </c>
      <c r="J38" s="6"/>
      <c r="K38" s="6"/>
      <c r="L38" s="6"/>
      <c r="M38" s="6"/>
      <c r="N38" s="6"/>
      <c r="O38" s="6"/>
      <c r="P38" s="6"/>
      <c r="Q38" s="6" t="s">
        <v>111</v>
      </c>
      <c r="R38" s="6" t="s">
        <v>147</v>
      </c>
      <c r="S38" s="6">
        <v>7</v>
      </c>
      <c r="T38" s="6">
        <v>8</v>
      </c>
      <c r="U38" s="6">
        <v>9</v>
      </c>
      <c r="V38" s="6">
        <v>8</v>
      </c>
      <c r="W38" s="1">
        <f>SUM(T38:V38)</f>
        <v>25</v>
      </c>
      <c r="X38" s="6">
        <v>4.9</v>
      </c>
      <c r="Y38" s="6">
        <v>9.8</v>
      </c>
      <c r="Z38" s="6">
        <v>9.9</v>
      </c>
      <c r="AA38" s="6">
        <v>4.8</v>
      </c>
      <c r="AB38" s="1">
        <f>SUM(X38:AA38)</f>
        <v>29.400000000000002</v>
      </c>
      <c r="AC38" s="6">
        <v>70</v>
      </c>
      <c r="AD38" s="6">
        <f>AC38*0.15</f>
        <v>10.5</v>
      </c>
      <c r="AE38" s="6">
        <v>50</v>
      </c>
      <c r="AF38" s="6">
        <f>AE38*0.15</f>
        <v>7.5</v>
      </c>
      <c r="AG38" s="6">
        <f>SUM(S38,T38,U38,V38,X38,Y38,Z38,AA38,AD38,AF38)</f>
        <v>79.4</v>
      </c>
      <c r="AH38" s="6" t="s">
        <v>152</v>
      </c>
      <c r="AI38" s="6" t="s">
        <v>152</v>
      </c>
      <c r="AK38" s="9"/>
      <c r="AL38" s="9"/>
    </row>
    <row r="39" spans="1:38" ht="12">
      <c r="A39" s="8" t="s">
        <v>37</v>
      </c>
      <c r="B39" s="5" t="s">
        <v>78</v>
      </c>
      <c r="C39" s="6" t="s">
        <v>132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 t="s">
        <v>111</v>
      </c>
      <c r="S39" s="6">
        <v>9</v>
      </c>
      <c r="T39" s="6">
        <v>8</v>
      </c>
      <c r="U39" s="6">
        <v>9</v>
      </c>
      <c r="V39" s="6">
        <v>8</v>
      </c>
      <c r="W39" s="1">
        <f>SUM(T39:V39)</f>
        <v>25</v>
      </c>
      <c r="X39" s="6">
        <v>4.9</v>
      </c>
      <c r="Y39" s="6">
        <v>9.8</v>
      </c>
      <c r="Z39" s="6">
        <v>9.9</v>
      </c>
      <c r="AA39" s="6">
        <v>4.8</v>
      </c>
      <c r="AB39" s="1">
        <f>SUM(X39:AA39)</f>
        <v>29.400000000000002</v>
      </c>
      <c r="AC39" s="6">
        <v>55</v>
      </c>
      <c r="AD39" s="6">
        <f>AC39*0.15</f>
        <v>8.25</v>
      </c>
      <c r="AE39" s="6">
        <v>50</v>
      </c>
      <c r="AF39" s="6">
        <f>AE39*0.15</f>
        <v>7.5</v>
      </c>
      <c r="AG39" s="6">
        <f>SUM(S39,T39,U39,V39,X39,Y39,Z39,AA39,AD39,AF39)</f>
        <v>79.15</v>
      </c>
      <c r="AH39" s="6" t="s">
        <v>152</v>
      </c>
      <c r="AI39" s="6" t="s">
        <v>152</v>
      </c>
      <c r="AK39" s="9"/>
      <c r="AL39" s="9"/>
    </row>
    <row r="40" spans="1:38" ht="12">
      <c r="A40" s="8" t="s">
        <v>10</v>
      </c>
      <c r="B40" s="5" t="s">
        <v>11</v>
      </c>
      <c r="C40" s="6" t="s">
        <v>131</v>
      </c>
      <c r="D40" s="6"/>
      <c r="E40" s="6"/>
      <c r="F40" s="6" t="s">
        <v>112</v>
      </c>
      <c r="G40" s="6"/>
      <c r="H40" s="6" t="s">
        <v>111</v>
      </c>
      <c r="I40" s="6"/>
      <c r="J40" s="6"/>
      <c r="K40" s="6"/>
      <c r="L40" s="6"/>
      <c r="M40" s="6"/>
      <c r="N40" s="6" t="s">
        <v>111</v>
      </c>
      <c r="O40" s="6"/>
      <c r="P40" s="6"/>
      <c r="Q40" s="6"/>
      <c r="R40" s="6"/>
      <c r="S40" s="6">
        <v>7</v>
      </c>
      <c r="T40" s="6">
        <v>8</v>
      </c>
      <c r="U40" s="6">
        <v>9</v>
      </c>
      <c r="V40" s="6">
        <v>10</v>
      </c>
      <c r="W40" s="1">
        <f>SUM(T40:V40)</f>
        <v>27</v>
      </c>
      <c r="X40" s="6">
        <v>5</v>
      </c>
      <c r="Y40" s="6">
        <v>8</v>
      </c>
      <c r="Z40" s="6">
        <v>9.8</v>
      </c>
      <c r="AA40" s="6">
        <v>5</v>
      </c>
      <c r="AB40" s="1">
        <f>SUM(X40:AA40)</f>
        <v>27.8</v>
      </c>
      <c r="AC40" s="6">
        <v>65</v>
      </c>
      <c r="AD40" s="6">
        <f>AC40*0.15</f>
        <v>9.75</v>
      </c>
      <c r="AE40" s="6">
        <v>40</v>
      </c>
      <c r="AF40" s="6">
        <f>AE40*0.15</f>
        <v>6</v>
      </c>
      <c r="AG40" s="6">
        <f>SUM(S40,T40,U40,V40,X40,Y40,Z40,AA40,AD40,AF40)</f>
        <v>77.55</v>
      </c>
      <c r="AH40" s="6" t="s">
        <v>152</v>
      </c>
      <c r="AI40" s="6" t="s">
        <v>152</v>
      </c>
      <c r="AK40" s="9"/>
      <c r="AL40" s="9"/>
    </row>
    <row r="41" spans="1:38" ht="12">
      <c r="A41" s="10" t="s">
        <v>25</v>
      </c>
      <c r="B41" s="3" t="s">
        <v>66</v>
      </c>
      <c r="C41" s="1" t="s">
        <v>130</v>
      </c>
      <c r="D41" s="1"/>
      <c r="E41" s="1"/>
      <c r="F41" s="1"/>
      <c r="G41" s="1" t="s">
        <v>111</v>
      </c>
      <c r="H41" s="1" t="s">
        <v>111</v>
      </c>
      <c r="I41" s="1"/>
      <c r="J41" s="1"/>
      <c r="K41" s="1"/>
      <c r="L41" s="1"/>
      <c r="M41" s="1"/>
      <c r="N41" s="1"/>
      <c r="O41" s="15"/>
      <c r="P41" s="15"/>
      <c r="Q41" s="15" t="s">
        <v>111</v>
      </c>
      <c r="R41" s="15"/>
      <c r="S41" s="6">
        <v>7</v>
      </c>
      <c r="T41" s="1" t="s">
        <v>145</v>
      </c>
      <c r="U41" s="1">
        <v>9</v>
      </c>
      <c r="V41" s="1" t="s">
        <v>145</v>
      </c>
      <c r="W41" s="1">
        <f>SUM(T41:V41)</f>
        <v>9</v>
      </c>
      <c r="X41" s="1">
        <v>4.9</v>
      </c>
      <c r="Y41" s="1">
        <v>10</v>
      </c>
      <c r="Z41" s="1">
        <v>9.6</v>
      </c>
      <c r="AA41" s="1">
        <v>4.9</v>
      </c>
      <c r="AB41" s="1">
        <f>SUM(X41:AA41)</f>
        <v>29.4</v>
      </c>
      <c r="AC41" s="1">
        <v>95</v>
      </c>
      <c r="AD41" s="6">
        <f>AC41*0.15</f>
        <v>14.25</v>
      </c>
      <c r="AE41" s="1">
        <v>80</v>
      </c>
      <c r="AF41" s="6">
        <f>AE41*0.15</f>
        <v>12</v>
      </c>
      <c r="AG41" s="6">
        <f>SUM(S41,T41,U41,V41,X41,Y41,Z41,AA41,AD41,AF41)</f>
        <v>71.65</v>
      </c>
      <c r="AH41" s="1" t="s">
        <v>153</v>
      </c>
      <c r="AI41" s="1" t="s">
        <v>153</v>
      </c>
      <c r="AK41" s="9"/>
      <c r="AL41" s="9"/>
    </row>
    <row r="42" spans="1:38" ht="12">
      <c r="A42" s="8" t="s">
        <v>26</v>
      </c>
      <c r="B42" s="5" t="s">
        <v>67</v>
      </c>
      <c r="C42" s="6" t="s">
        <v>126</v>
      </c>
      <c r="D42" s="6"/>
      <c r="E42" s="6"/>
      <c r="F42" s="6" t="s">
        <v>112</v>
      </c>
      <c r="G42" s="6"/>
      <c r="H42" s="6"/>
      <c r="I42" s="6" t="s">
        <v>111</v>
      </c>
      <c r="J42" s="6" t="s">
        <v>111</v>
      </c>
      <c r="K42" s="6"/>
      <c r="L42" s="6"/>
      <c r="M42" s="6"/>
      <c r="N42" s="6"/>
      <c r="O42" s="6"/>
      <c r="P42" s="6" t="s">
        <v>111</v>
      </c>
      <c r="Q42" s="6" t="s">
        <v>111</v>
      </c>
      <c r="R42" s="6"/>
      <c r="S42" s="6">
        <v>5</v>
      </c>
      <c r="T42" s="6">
        <v>8</v>
      </c>
      <c r="U42" s="6">
        <v>10</v>
      </c>
      <c r="V42" s="6" t="s">
        <v>145</v>
      </c>
      <c r="W42" s="1">
        <f>SUM(T42:V42)</f>
        <v>18</v>
      </c>
      <c r="X42" s="6">
        <v>4.5</v>
      </c>
      <c r="Y42" s="6">
        <v>8</v>
      </c>
      <c r="Z42" s="6">
        <v>9.3</v>
      </c>
      <c r="AA42" s="6">
        <v>4</v>
      </c>
      <c r="AB42" s="1">
        <f>SUM(X42:AA42)</f>
        <v>25.8</v>
      </c>
      <c r="AC42" s="6">
        <v>60</v>
      </c>
      <c r="AD42" s="6">
        <f>AC42*0.15</f>
        <v>9</v>
      </c>
      <c r="AE42" s="6">
        <v>60</v>
      </c>
      <c r="AF42" s="6">
        <f>AE42*0.15</f>
        <v>9</v>
      </c>
      <c r="AG42" s="6">
        <f>SUM(S42,T42,U42,V42,X42,Y42,Z42,AA42,AD42,AF42)</f>
        <v>66.8</v>
      </c>
      <c r="AH42" s="1" t="s">
        <v>153</v>
      </c>
      <c r="AI42" s="1" t="s">
        <v>153</v>
      </c>
      <c r="AK42" s="9"/>
      <c r="AL42" s="9"/>
    </row>
    <row r="43" spans="1:38" ht="12">
      <c r="A43" s="10" t="s">
        <v>22</v>
      </c>
      <c r="B43" s="3" t="s">
        <v>63</v>
      </c>
      <c r="C43" s="1" t="s">
        <v>128</v>
      </c>
      <c r="D43" s="1"/>
      <c r="E43" s="1"/>
      <c r="F43" s="1"/>
      <c r="G43" s="1"/>
      <c r="H43" s="1"/>
      <c r="I43" s="1"/>
      <c r="J43" s="1" t="s">
        <v>111</v>
      </c>
      <c r="K43" s="1"/>
      <c r="L43" s="1"/>
      <c r="M43" s="1"/>
      <c r="N43" s="1"/>
      <c r="O43" s="15"/>
      <c r="P43" s="15"/>
      <c r="Q43" s="15"/>
      <c r="R43" s="15"/>
      <c r="S43" s="6">
        <v>9</v>
      </c>
      <c r="T43" s="1" t="s">
        <v>145</v>
      </c>
      <c r="U43" s="1" t="s">
        <v>145</v>
      </c>
      <c r="V43" s="1" t="s">
        <v>145</v>
      </c>
      <c r="W43" s="1">
        <f>SUM(T43:V43)</f>
        <v>0</v>
      </c>
      <c r="X43" s="1">
        <v>4.5</v>
      </c>
      <c r="Y43" s="1">
        <v>10</v>
      </c>
      <c r="Z43" s="1">
        <v>9.9</v>
      </c>
      <c r="AA43" s="1">
        <v>5</v>
      </c>
      <c r="AB43" s="1">
        <f>SUM(X43:AA43)</f>
        <v>29.4</v>
      </c>
      <c r="AC43" s="1">
        <v>68</v>
      </c>
      <c r="AD43" s="6">
        <f>AC43*0.15</f>
        <v>10.2</v>
      </c>
      <c r="AE43" s="1">
        <v>80</v>
      </c>
      <c r="AF43" s="6">
        <f>AE43*0.15</f>
        <v>12</v>
      </c>
      <c r="AG43" s="6">
        <f>SUM(S43,T43,U43,V43,X43,Y43,Z43,AA43,AD43,AF43)</f>
        <v>60.599999999999994</v>
      </c>
      <c r="AH43" s="1" t="s">
        <v>153</v>
      </c>
      <c r="AI43" s="1" t="s">
        <v>153</v>
      </c>
      <c r="AK43" s="9"/>
      <c r="AL43" s="9"/>
    </row>
    <row r="44" spans="1:38" ht="12">
      <c r="A44" s="10" t="s">
        <v>23</v>
      </c>
      <c r="B44" s="3" t="s">
        <v>64</v>
      </c>
      <c r="C44" s="1" t="s">
        <v>129</v>
      </c>
      <c r="D44" s="1"/>
      <c r="E44" s="1"/>
      <c r="F44" s="1"/>
      <c r="G44" s="1"/>
      <c r="H44" s="1"/>
      <c r="I44" s="1" t="s">
        <v>111</v>
      </c>
      <c r="J44" s="1"/>
      <c r="K44" s="1"/>
      <c r="L44" s="1"/>
      <c r="M44" s="1"/>
      <c r="N44" s="1"/>
      <c r="O44" s="15"/>
      <c r="P44" s="15"/>
      <c r="Q44" s="15"/>
      <c r="R44" s="15"/>
      <c r="S44" s="6">
        <v>9</v>
      </c>
      <c r="T44" s="1" t="s">
        <v>145</v>
      </c>
      <c r="U44" s="1" t="s">
        <v>145</v>
      </c>
      <c r="V44" s="1" t="s">
        <v>145</v>
      </c>
      <c r="W44" s="1">
        <f>SUM(T44:V44)</f>
        <v>0</v>
      </c>
      <c r="X44" s="1">
        <v>4.6</v>
      </c>
      <c r="Y44" s="1">
        <v>10</v>
      </c>
      <c r="Z44" s="1">
        <v>10</v>
      </c>
      <c r="AA44" s="1">
        <v>5</v>
      </c>
      <c r="AB44" s="1">
        <f>SUM(X44:AA44)</f>
        <v>29.6</v>
      </c>
      <c r="AC44" s="1">
        <v>65</v>
      </c>
      <c r="AD44" s="6">
        <f>AC44*0.15</f>
        <v>9.75</v>
      </c>
      <c r="AE44" s="1">
        <v>50</v>
      </c>
      <c r="AF44" s="6">
        <f>AE44*0.15</f>
        <v>7.5</v>
      </c>
      <c r="AG44" s="6">
        <f>SUM(S44,T44,U44,V44,X44,Y44,Z44,AA44,AD44,AF44)</f>
        <v>55.85</v>
      </c>
      <c r="AH44" s="1" t="s">
        <v>154</v>
      </c>
      <c r="AI44" s="1" t="s">
        <v>154</v>
      </c>
      <c r="AK44" s="9"/>
      <c r="AL44" s="9"/>
    </row>
    <row r="45" spans="1:38" ht="12">
      <c r="A45" s="10" t="s">
        <v>52</v>
      </c>
      <c r="B45" s="3" t="s">
        <v>93</v>
      </c>
      <c r="C45" s="1" t="s">
        <v>134</v>
      </c>
      <c r="D45" s="1"/>
      <c r="E45" s="1"/>
      <c r="F45" s="1"/>
      <c r="G45" s="1"/>
      <c r="H45" s="1" t="s">
        <v>111</v>
      </c>
      <c r="I45" s="1" t="s">
        <v>111</v>
      </c>
      <c r="J45" s="1" t="s">
        <v>111</v>
      </c>
      <c r="K45" s="1"/>
      <c r="L45" s="1" t="s">
        <v>111</v>
      </c>
      <c r="M45" s="1" t="s">
        <v>111</v>
      </c>
      <c r="N45" s="1"/>
      <c r="O45" s="15"/>
      <c r="P45" s="15"/>
      <c r="Q45" s="15"/>
      <c r="R45" s="15" t="s">
        <v>111</v>
      </c>
      <c r="S45" s="6">
        <v>4</v>
      </c>
      <c r="T45" s="1">
        <v>7</v>
      </c>
      <c r="U45" s="1" t="s">
        <v>145</v>
      </c>
      <c r="V45" s="1" t="s">
        <v>145</v>
      </c>
      <c r="W45" s="1">
        <f>SUM(T45:V45)</f>
        <v>7</v>
      </c>
      <c r="X45" s="1">
        <v>4.6</v>
      </c>
      <c r="Y45" s="1">
        <v>10</v>
      </c>
      <c r="Z45" s="1">
        <v>10</v>
      </c>
      <c r="AA45" s="1">
        <v>5</v>
      </c>
      <c r="AB45" s="1">
        <f>SUM(X45:AA45)</f>
        <v>29.6</v>
      </c>
      <c r="AC45" s="1">
        <v>55</v>
      </c>
      <c r="AD45" s="6">
        <f>AC45*0.15</f>
        <v>8.25</v>
      </c>
      <c r="AE45" s="1">
        <v>0</v>
      </c>
      <c r="AF45" s="6">
        <f>AE45*0.15</f>
        <v>0</v>
      </c>
      <c r="AG45" s="6">
        <f>SUM(S45,T45,U45,V45,X45,Y45,Z45,AA45,AD45,AF45)</f>
        <v>48.85</v>
      </c>
      <c r="AH45" s="1" t="s">
        <v>154</v>
      </c>
      <c r="AI45" s="1" t="s">
        <v>154</v>
      </c>
      <c r="AK45" s="9"/>
      <c r="AL45" s="9"/>
    </row>
    <row r="46" spans="1:34" ht="12">
      <c r="A46" s="12"/>
      <c r="D46" s="4" t="s">
        <v>109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8"/>
      <c r="P46" s="18"/>
      <c r="Q46" s="16"/>
      <c r="R46" s="16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4">
        <f>AVERAGE(AC2:AC42)</f>
        <v>80.39024390243902</v>
      </c>
      <c r="AD46" s="14">
        <f>AVERAGE(AD2:AD42)</f>
        <v>12.058536585365854</v>
      </c>
      <c r="AE46" s="14">
        <f>AVERAGE(AE2:AE42)</f>
        <v>84.63414634146342</v>
      </c>
      <c r="AF46" s="14">
        <f>AVERAGE(AF2:AF42)</f>
        <v>12.695121951219512</v>
      </c>
      <c r="AG46" s="12"/>
      <c r="AH46" s="12"/>
    </row>
    <row r="47" spans="15:31" ht="12">
      <c r="O47" s="17"/>
      <c r="P47" s="17"/>
      <c r="Q47" s="17"/>
      <c r="R47" s="17"/>
      <c r="AC47" s="13" t="s">
        <v>143</v>
      </c>
      <c r="AE47" s="13" t="s">
        <v>143</v>
      </c>
    </row>
    <row r="48" ht="12">
      <c r="C48" s="13" t="s">
        <v>159</v>
      </c>
    </row>
    <row r="49" ht="12">
      <c r="C49" s="13" t="s">
        <v>160</v>
      </c>
    </row>
    <row r="50" ht="12"/>
    <row r="51" ht="12"/>
    <row r="52" ht="12"/>
    <row r="53" ht="12"/>
    <row r="54" ht="12"/>
    <row r="55" ht="12"/>
    <row r="57" ht="12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JUNBEOM  YOO</dc:creator>
  <cp:keywords/>
  <dc:description/>
  <cp:lastModifiedBy>JUNBEOM  YOO</cp:lastModifiedBy>
  <dcterms:created xsi:type="dcterms:W3CDTF">2015-03-16T04:54:26Z</dcterms:created>
  <dcterms:modified xsi:type="dcterms:W3CDTF">2016-06-21T11:01:07Z</dcterms:modified>
  <cp:category/>
  <cp:version/>
  <cp:contentType/>
  <cp:contentStatus/>
</cp:coreProperties>
</file>